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080" activeTab="2"/>
  </bookViews>
  <sheets>
    <sheet name="Form 1" sheetId="13" r:id="rId1"/>
    <sheet name="Form 2" sheetId="14" r:id="rId2"/>
    <sheet name=" Buku AMD" sheetId="11" r:id="rId3"/>
    <sheet name="KIA A" sheetId="4" r:id="rId4"/>
    <sheet name="KIA B" sheetId="5" r:id="rId5"/>
    <sheet name="KIA C" sheetId="6" r:id="rId6"/>
    <sheet name="KIA D" sheetId="7" r:id="rId7"/>
    <sheet name="KIA E" sheetId="8" r:id="rId8"/>
    <sheet name="KIA F" sheetId="9" r:id="rId9"/>
    <sheet name="KIA G" sheetId="10" r:id="rId10"/>
    <sheet name="Konsolidasi Aset Milik Kal" sheetId="3" r:id="rId11"/>
  </sheets>
  <externalReferences>
    <externalReference r:id="rId12"/>
  </externalReferences>
  <definedNames>
    <definedName name="_xlnm.Print_Area" localSheetId="9">'KIA G'!$A$1:$N$122</definedName>
    <definedName name="_xlnm.Print_Area" localSheetId="10">'Konsolidasi Aset Milik Kal'!$A$1:$O$202</definedName>
    <definedName name="_xlnm.Print_Titles" localSheetId="10">'Konsolidasi Aset Milik Kal'!$13:$13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WIN10</author>
  </authors>
  <commentList>
    <comment ref="E23" authorId="0">
      <text>
        <r>
          <rPr>
            <b/>
            <sz val="9"/>
            <rFont val="Tahoma"/>
            <charset val="134"/>
          </rPr>
          <t>WIN10:</t>
        </r>
        <r>
          <rPr>
            <sz val="9"/>
            <rFont val="Tahoma"/>
            <charset val="134"/>
          </rPr>
          <t xml:space="preserve">
tidak ada di lamp 2</t>
        </r>
      </text>
    </comment>
    <comment ref="E39" authorId="0">
      <text>
        <r>
          <rPr>
            <b/>
            <sz val="9"/>
            <rFont val="Tahoma"/>
            <charset val="134"/>
          </rPr>
          <t>WIN10:</t>
        </r>
        <r>
          <rPr>
            <sz val="9"/>
            <rFont val="Tahoma"/>
            <charset val="134"/>
          </rPr>
          <t xml:space="preserve">
perlu konfirmasi</t>
        </r>
      </text>
    </comment>
    <comment ref="E40" authorId="0">
      <text>
        <r>
          <rPr>
            <b/>
            <sz val="9"/>
            <rFont val="Tahoma"/>
            <charset val="134"/>
          </rPr>
          <t>WIN10:</t>
        </r>
        <r>
          <rPr>
            <sz val="9"/>
            <rFont val="Tahoma"/>
            <charset val="134"/>
          </rPr>
          <t xml:space="preserve">
di lamp 2 belum ada</t>
        </r>
      </text>
    </comment>
    <comment ref="E50" authorId="0">
      <text>
        <r>
          <rPr>
            <b/>
            <sz val="9"/>
            <rFont val="Tahoma"/>
            <charset val="134"/>
          </rPr>
          <t>WIN10:</t>
        </r>
        <r>
          <rPr>
            <sz val="9"/>
            <rFont val="Tahoma"/>
            <charset val="134"/>
          </rPr>
          <t xml:space="preserve">
Jumlah di rekap 11.547</t>
        </r>
      </text>
    </comment>
    <comment ref="E82" authorId="0">
      <text>
        <r>
          <rPr>
            <b/>
            <sz val="9"/>
            <rFont val="Tahoma"/>
            <charset val="134"/>
          </rPr>
          <t>WIN10:</t>
        </r>
        <r>
          <rPr>
            <sz val="9"/>
            <rFont val="Tahoma"/>
            <charset val="134"/>
          </rPr>
          <t xml:space="preserve">
disini dimasukan ke pelungguh tetapi juga dimasukan ke TKD (dobel)</t>
        </r>
      </text>
    </comment>
  </commentList>
</comments>
</file>

<file path=xl/sharedStrings.xml><?xml version="1.0" encoding="utf-8"?>
<sst xmlns="http://schemas.openxmlformats.org/spreadsheetml/2006/main" count="2031" uniqueCount="636">
  <si>
    <t>KONSOLIDASI ASET KALURAHAN TAHUN 2024</t>
  </si>
  <si>
    <t>No.</t>
  </si>
  <si>
    <t>Kapanewon / Kalurahan</t>
  </si>
  <si>
    <t>Kelompok Aset</t>
  </si>
  <si>
    <t xml:space="preserve">NILAI TOTAL ASET </t>
  </si>
  <si>
    <t>Keterangan</t>
  </si>
  <si>
    <t>Tahun 2023                 Rp.</t>
  </si>
  <si>
    <t>Tahun 2024               Rp.</t>
  </si>
  <si>
    <t>Tahun 2025                 Rp.</t>
  </si>
  <si>
    <t>Gedangsari / Sampang</t>
  </si>
  <si>
    <t>Tanah</t>
  </si>
  <si>
    <t>Peralatan dan Mesin</t>
  </si>
  <si>
    <t>Gedung dan Bangunan</t>
  </si>
  <si>
    <t>Jalan, Jaringan dan Instalasi</t>
  </si>
  <si>
    <t>Aset Tetap Lainnya</t>
  </si>
  <si>
    <t>Konstruksi dalam Pekerjaan</t>
  </si>
  <si>
    <t>Kekayaan yang Dipisahkan / Penyertaan Modal Bumkal</t>
  </si>
  <si>
    <t>TOTAL</t>
  </si>
  <si>
    <t>Keterangan :</t>
  </si>
  <si>
    <t>Kolom 2 diisikan Nama Kapanewon dan Kalurahan</t>
  </si>
  <si>
    <t>Kolom 4, 5 dan 6 diisi masing-masing total aset sesuai LPJ/Nilai Aset yang tercatat berdasarkan sumber dana pengadaan aset .</t>
  </si>
  <si>
    <t>Untuk Aset yang lama sebelum adanya pengelompokan sumber dana/asal aset tidak diketahui, dapat dimasukkan dalam kelompok Aset Awal/PAKal.</t>
  </si>
  <si>
    <t>Data yang ada/telah disusun dilengkapi dengan file excel/sheet dari : (Sebagaimana contoh pada sheet dalam file ini.)</t>
  </si>
  <si>
    <t>1. Buku Aset Milik Kalurahan</t>
  </si>
  <si>
    <t>2. KIA A (Tanah)</t>
  </si>
  <si>
    <t>3, KIA B</t>
  </si>
  <si>
    <t>4. KIA C</t>
  </si>
  <si>
    <t>5. KIA D</t>
  </si>
  <si>
    <t>6. KIA E</t>
  </si>
  <si>
    <t>7. KIA F</t>
  </si>
  <si>
    <t>8. KIA G</t>
  </si>
  <si>
    <t>KONSOLIDASI ASET KALURAHAN TAHUN 2024 S/D 2025</t>
  </si>
  <si>
    <t>Tahun 2023               Rp.</t>
  </si>
  <si>
    <t>Tahun 2024                 Rp.</t>
  </si>
  <si>
    <t>a</t>
  </si>
  <si>
    <t>Sumber Dana : DD</t>
  </si>
  <si>
    <t>b</t>
  </si>
  <si>
    <t>Sumber Dana : ADD</t>
  </si>
  <si>
    <t>c</t>
  </si>
  <si>
    <t>Sumber Dana : BHPRD</t>
  </si>
  <si>
    <t>d</t>
  </si>
  <si>
    <t>Sumber Dana : BKK Propinsi</t>
  </si>
  <si>
    <t>e</t>
  </si>
  <si>
    <t>Sumber Dana : BKK Kabupaten</t>
  </si>
  <si>
    <t>f</t>
  </si>
  <si>
    <t>Sumber Dana : Aset Awal/PAKal</t>
  </si>
  <si>
    <t>g</t>
  </si>
  <si>
    <t>Sumber Dana : Hibah Pihak Ke 3</t>
  </si>
  <si>
    <t>h</t>
  </si>
  <si>
    <t>Sumber Dana : Swadaya Masyarakat</t>
  </si>
  <si>
    <t>BUKU ASET MILIK DESA</t>
  </si>
  <si>
    <t>DESA</t>
  </si>
  <si>
    <t>: SAMPANG</t>
  </si>
  <si>
    <t>KECAMATAN</t>
  </si>
  <si>
    <t>: GEDANGSARI</t>
  </si>
  <si>
    <t>Spesifikasi Aset</t>
  </si>
  <si>
    <t>Bahan</t>
  </si>
  <si>
    <t>Asal/Cara Perolehan Aset</t>
  </si>
  <si>
    <t>Tahun Perolehan</t>
  </si>
  <si>
    <t xml:space="preserve">Ukuran, Luas, Jumlah Aset/ Kontruksi </t>
  </si>
  <si>
    <t>Satuan</t>
  </si>
  <si>
    <t>Keadaan Barang (B,KB, RB)</t>
  </si>
  <si>
    <t>Jumlah</t>
  </si>
  <si>
    <t>Pengguna</t>
  </si>
  <si>
    <t>Kode Aset</t>
  </si>
  <si>
    <t>Nama/  Jenis Aset</t>
  </si>
  <si>
    <t>Register</t>
  </si>
  <si>
    <t>Merk/ Type</t>
  </si>
  <si>
    <t>No.Sertifikat No. Pabrik No. Chasis No. Mesin</t>
  </si>
  <si>
    <t>Aset</t>
  </si>
  <si>
    <t>Harga</t>
  </si>
  <si>
    <t>1.</t>
  </si>
  <si>
    <t>PERALATAN,MESIN DAN ALAT BERAT</t>
  </si>
  <si>
    <t>Filling kabinet, 1 Buah</t>
  </si>
  <si>
    <t>001</t>
  </si>
  <si>
    <t>besi</t>
  </si>
  <si>
    <t>Kursi besi, 110 buah</t>
  </si>
  <si>
    <t>001-110</t>
  </si>
  <si>
    <t>Komputer LG, Pc</t>
  </si>
  <si>
    <t>LG</t>
  </si>
  <si>
    <t>plastik</t>
  </si>
  <si>
    <t>Meja Kerja, 8 buah</t>
  </si>
  <si>
    <t>001-008</t>
  </si>
  <si>
    <t>kayu</t>
  </si>
  <si>
    <t>Komputer,Pc</t>
  </si>
  <si>
    <t>Leptop Dell</t>
  </si>
  <si>
    <t>Dell</t>
  </si>
  <si>
    <t>ADD</t>
  </si>
  <si>
    <t>Printer Epson L360</t>
  </si>
  <si>
    <t>Epson</t>
  </si>
  <si>
    <t>Rak Buku, 2 Buah</t>
  </si>
  <si>
    <t>001-002</t>
  </si>
  <si>
    <t>Invorma</t>
  </si>
  <si>
    <t>Leptop lenovo</t>
  </si>
  <si>
    <t>Lenovo</t>
  </si>
  <si>
    <t>Printer Brother</t>
  </si>
  <si>
    <t>Brother</t>
  </si>
  <si>
    <t>Printer Epson</t>
  </si>
  <si>
    <t>Kursi Tamu</t>
  </si>
  <si>
    <t>Leptop Asus A 455L</t>
  </si>
  <si>
    <t>Asus</t>
  </si>
  <si>
    <t>Kamera digital, Shamsung</t>
  </si>
  <si>
    <t>Samsung</t>
  </si>
  <si>
    <t>Honda Kirana</t>
  </si>
  <si>
    <t>Honda</t>
  </si>
  <si>
    <t>Hibah</t>
  </si>
  <si>
    <t>Lemari Buffet, 1</t>
  </si>
  <si>
    <t>Rak Buku, 1 Buah</t>
  </si>
  <si>
    <t>Kursi stainlees, 15 Buah</t>
  </si>
  <si>
    <t>001-015</t>
  </si>
  <si>
    <t>Sapporo</t>
  </si>
  <si>
    <t>stainles</t>
  </si>
  <si>
    <t>Poroyektor</t>
  </si>
  <si>
    <t>Leptop Asus  X455L,  2 Buah</t>
  </si>
  <si>
    <t>Filling kabinet, 4 Buah</t>
  </si>
  <si>
    <t>001-004</t>
  </si>
  <si>
    <t>Lemari Kayu, 1 Buah</t>
  </si>
  <si>
    <t>Podiom</t>
  </si>
  <si>
    <t>Panggung</t>
  </si>
  <si>
    <t>Televisi</t>
  </si>
  <si>
    <t>Leptop Asus X4411</t>
  </si>
  <si>
    <t>platik</t>
  </si>
  <si>
    <t>Lemari Besi, 3 Buah</t>
  </si>
  <si>
    <t>001-003</t>
  </si>
  <si>
    <t>PC A18</t>
  </si>
  <si>
    <t>Printer 3 Buah</t>
  </si>
  <si>
    <t>DD</t>
  </si>
  <si>
    <t>Samsung galaxy tab 2 Buah</t>
  </si>
  <si>
    <t>Blower dan alat semprot</t>
  </si>
  <si>
    <t>Bs,plastik</t>
  </si>
  <si>
    <t>Leptop</t>
  </si>
  <si>
    <t>Printer</t>
  </si>
  <si>
    <t>PAD</t>
  </si>
  <si>
    <t xml:space="preserve">Meja Kerja </t>
  </si>
  <si>
    <t>Kursi Kayu</t>
  </si>
  <si>
    <t>Rak Buku dan logistik 6 Buah</t>
  </si>
  <si>
    <t>001-006</t>
  </si>
  <si>
    <t>Alat dan perlengkapan ruang isolasi (Dipan,Kasur busa, kipas angin,dll)</t>
  </si>
  <si>
    <t>Mesin Pompa Air</t>
  </si>
  <si>
    <t>Mesin penyedot air</t>
  </si>
  <si>
    <t>Hand traktor improla</t>
  </si>
  <si>
    <t>Besi</t>
  </si>
  <si>
    <t>Mikrotoa dan peralatan lainnya</t>
  </si>
  <si>
    <t>Besi Tempat benner</t>
  </si>
  <si>
    <t>Leptop Asus Vivibook 14</t>
  </si>
  <si>
    <t>Leptop Asus</t>
  </si>
  <si>
    <t>Speaker portable 15"</t>
  </si>
  <si>
    <t>hardwell</t>
  </si>
  <si>
    <t>Speaker portable noise 899</t>
  </si>
  <si>
    <t>noise</t>
  </si>
  <si>
    <t xml:space="preserve">mesin chainsow </t>
  </si>
  <si>
    <t>newwest</t>
  </si>
  <si>
    <t>Paket tabung oksigen 3 buah</t>
  </si>
  <si>
    <t>Alat semprot 2 buah</t>
  </si>
  <si>
    <t>Bilik Suara bahan alumunium 24 buah</t>
  </si>
  <si>
    <t>001-024</t>
  </si>
  <si>
    <t>sekda</t>
  </si>
  <si>
    <t>Printer Epson L5290</t>
  </si>
  <si>
    <t>Bagi Hail pajak Retribusi</t>
  </si>
  <si>
    <t>Printer Epson L5291</t>
  </si>
  <si>
    <t>HP</t>
  </si>
  <si>
    <t>Plastik</t>
  </si>
  <si>
    <t>Meja Posyandu</t>
  </si>
  <si>
    <t>001- 006</t>
  </si>
  <si>
    <t>Antoprogeometri</t>
  </si>
  <si>
    <t>Aluminium</t>
  </si>
  <si>
    <t>Kayu</t>
  </si>
  <si>
    <t>APAR</t>
  </si>
  <si>
    <t>I Pad</t>
  </si>
  <si>
    <t>Techno</t>
  </si>
  <si>
    <t>Dana Is</t>
  </si>
  <si>
    <t>Redmi</t>
  </si>
  <si>
    <t xml:space="preserve">Laptop Asus Vivo Book S 14 oled </t>
  </si>
  <si>
    <t xml:space="preserve">Laptop Asus Vivo Book S 14 </t>
  </si>
  <si>
    <t>JUMLAH</t>
  </si>
  <si>
    <t>GEDUNG DAN BANGUNAN</t>
  </si>
  <si>
    <t>1.3.3.01.02.0001</t>
  </si>
  <si>
    <t>Kantor Desa</t>
  </si>
  <si>
    <t>Balai Desa</t>
  </si>
  <si>
    <t>Obyek wisata Luweng</t>
  </si>
  <si>
    <t>Balai Padukuhan</t>
  </si>
  <si>
    <t>BKK</t>
  </si>
  <si>
    <t>Gapura papan nama penanda keistimewaan</t>
  </si>
  <si>
    <t>JALAN, JARINGAN DAN INSTALASI</t>
  </si>
  <si>
    <t>Jaringan Listrik Di kantor Desa</t>
  </si>
  <si>
    <t>SAB MP3KI</t>
  </si>
  <si>
    <t>SPAM DES</t>
  </si>
  <si>
    <t>SAB</t>
  </si>
  <si>
    <t>Jaringan internet &amp; listrik Di kayen</t>
  </si>
  <si>
    <t>LPJU, 6 Unit</t>
  </si>
  <si>
    <t>1.3.4.01.04.0001</t>
  </si>
  <si>
    <t>Jalan cor padukuhan</t>
  </si>
  <si>
    <t>Drainase</t>
  </si>
  <si>
    <t>Jala cor padukuhan</t>
  </si>
  <si>
    <t>Dekker,di kayen</t>
  </si>
  <si>
    <t xml:space="preserve">   </t>
  </si>
  <si>
    <t>Drainase &amp; Talut</t>
  </si>
  <si>
    <t>Sumur bor , 1 Unit di mongkrong</t>
  </si>
  <si>
    <t>Aspal Jalan</t>
  </si>
  <si>
    <t>SAB dan sumur gali</t>
  </si>
  <si>
    <t>Talud Sayap Jembatan Pondok</t>
  </si>
  <si>
    <t>Jembatan Sengonkerep</t>
  </si>
  <si>
    <t>Sumur bur dan Aksesories</t>
  </si>
  <si>
    <t>Sumur bur dan Mesin</t>
  </si>
  <si>
    <t>Sumur Bur + mesin dan Listrik</t>
  </si>
  <si>
    <t>Sumur bur</t>
  </si>
  <si>
    <t>Sumur Bur</t>
  </si>
  <si>
    <t>Jaringan internet</t>
  </si>
  <si>
    <t>LPJU</t>
  </si>
  <si>
    <t>Cor Rabat Padukuhan Kr.Asem</t>
  </si>
  <si>
    <t xml:space="preserve">Talud &amp; Drainase Pondok </t>
  </si>
  <si>
    <t>Talud Padukuhan Mongkrong</t>
  </si>
  <si>
    <t>Talud Padukuhan Sidomulyo</t>
  </si>
  <si>
    <t>Talut Pondok</t>
  </si>
  <si>
    <t>Talut pondok RT 001</t>
  </si>
  <si>
    <t>Talut Sidomulyo RT 04</t>
  </si>
  <si>
    <t>Talut Sengonkerep RT 05</t>
  </si>
  <si>
    <t>Cor Rabat Sengonkerep</t>
  </si>
  <si>
    <t>Cor Rabat jalan Lingkungan</t>
  </si>
  <si>
    <t xml:space="preserve">Talud &amp; Drainase </t>
  </si>
  <si>
    <t xml:space="preserve">Jembatan JUT </t>
  </si>
  <si>
    <t>Talut JUT</t>
  </si>
  <si>
    <t>Jalan JUT</t>
  </si>
  <si>
    <t>Sumur bur Mongkrong</t>
  </si>
  <si>
    <t>JUT Sengonkerep dan Kayen</t>
  </si>
  <si>
    <t>Aspal jalan Pondok Rt 06</t>
  </si>
  <si>
    <t>Cor rabat Sidomulyo</t>
  </si>
  <si>
    <t>Cor rabat Mongkrong</t>
  </si>
  <si>
    <t>Talud Sidomulyo</t>
  </si>
  <si>
    <t>Talud Sengonkerep</t>
  </si>
  <si>
    <t>Saluran Drainase Pondok Rt 02</t>
  </si>
  <si>
    <t>Gorong-gorong Sengonkerep</t>
  </si>
  <si>
    <t>Talud &amp; Drainase Mongkrong</t>
  </si>
  <si>
    <t>Talud Sengonkerep RT 3</t>
  </si>
  <si>
    <t>Talud Sengonkerep Rt 4</t>
  </si>
  <si>
    <t>Talud Sidomulyo RT 04</t>
  </si>
  <si>
    <t>Talud Pondok Rt 01</t>
  </si>
  <si>
    <t>Talud Pondok Rt 05</t>
  </si>
  <si>
    <t>Talud Sidomulyo Rt 04</t>
  </si>
  <si>
    <t>Cor Rabat Sidomulyo 04</t>
  </si>
  <si>
    <t>ASET TETAP LAINYA</t>
  </si>
  <si>
    <t>seperangkat gamelan</t>
  </si>
  <si>
    <t>Hewan ternak/Kambing 80 ekor</t>
  </si>
  <si>
    <t>001-080</t>
  </si>
  <si>
    <t>KONSTRUKSI DALAM PEKERJAAN</t>
  </si>
  <si>
    <t>KEKAYAAN YANG DIPISAHKAN / PENYERTAAN MODAL BUMKAL</t>
  </si>
  <si>
    <t>Sampang, 26 Januari 2026</t>
  </si>
  <si>
    <t>Mengetahui,</t>
  </si>
  <si>
    <t>Pj. Lurah</t>
  </si>
  <si>
    <t>PEMBANTU PENGELOLA ASET</t>
  </si>
  <si>
    <t>RINI WIDIASTUTI, SE</t>
  </si>
  <si>
    <t>SUPARDI</t>
  </si>
  <si>
    <t>XXIII. FORMAT KARTU INVENTARIS ASET A/KIA A (TANAH)</t>
  </si>
  <si>
    <t>KARTU INVENTARIS ASET  A</t>
  </si>
  <si>
    <t>TANAH</t>
  </si>
  <si>
    <t>Desa</t>
  </si>
  <si>
    <t>: Sampang</t>
  </si>
  <si>
    <t>Kecamatan</t>
  </si>
  <si>
    <t>: Gedangsari</t>
  </si>
  <si>
    <t>Jenis Aset/Nama Aset</t>
  </si>
  <si>
    <t>Nomor</t>
  </si>
  <si>
    <t>Luas (M2)</t>
  </si>
  <si>
    <t>Tahun Pengadaan</t>
  </si>
  <si>
    <t>Letak/ Alamat</t>
  </si>
  <si>
    <t>Status Tanah</t>
  </si>
  <si>
    <t>Penggunaan</t>
  </si>
  <si>
    <t>Asal Usul</t>
  </si>
  <si>
    <t>Harga (Ribuan Rp)</t>
  </si>
  <si>
    <t>Hak</t>
  </si>
  <si>
    <t>Sertifikat</t>
  </si>
  <si>
    <t>Tanggal</t>
  </si>
  <si>
    <t>Pj. LURAH</t>
  </si>
  <si>
    <t>XXIV. FORMAT KARTU INVENTARIS ASET B/KIA B (PERALATAN DAN MESIN)</t>
  </si>
  <si>
    <t>KARTU INVENTARIS ASET  B</t>
  </si>
  <si>
    <t>PERALATAN DAN MESIN</t>
  </si>
  <si>
    <t xml:space="preserve">No. </t>
  </si>
  <si>
    <t>Nomor Register</t>
  </si>
  <si>
    <t>Nama Aset/ Jenis Aset</t>
  </si>
  <si>
    <t>Ukuran/ CC</t>
  </si>
  <si>
    <t>Tahun Pembelian</t>
  </si>
  <si>
    <t>Asal Usul Cara Perolehan</t>
  </si>
  <si>
    <t>Pabrik</t>
  </si>
  <si>
    <t>Rangka</t>
  </si>
  <si>
    <t>Mesin</t>
  </si>
  <si>
    <t>Polisi</t>
  </si>
  <si>
    <t>BPKB</t>
  </si>
  <si>
    <t>02,06,03,04,08</t>
  </si>
  <si>
    <t>Filling kabinet,</t>
  </si>
  <si>
    <t>baik</t>
  </si>
  <si>
    <t>02.06.03.02.02</t>
  </si>
  <si>
    <t xml:space="preserve">Kursi besi, </t>
  </si>
  <si>
    <t>Rusak</t>
  </si>
  <si>
    <t>02.06.02.01.11</t>
  </si>
  <si>
    <t>Meja Kerja,</t>
  </si>
  <si>
    <t>02.06.02.01.31</t>
  </si>
  <si>
    <t>02.06.02.06.12</t>
  </si>
  <si>
    <t>rusak</t>
  </si>
  <si>
    <t>Rak Buku dan logistik</t>
  </si>
  <si>
    <t>nilai belum diketahui</t>
  </si>
  <si>
    <t>Paket tabung oksigen</t>
  </si>
  <si>
    <t>Baik</t>
  </si>
  <si>
    <t>Alumunium</t>
  </si>
  <si>
    <t xml:space="preserve">I Pad </t>
  </si>
  <si>
    <t>Danais</t>
  </si>
  <si>
    <t>Pj.LURAH</t>
  </si>
  <si>
    <t>XXV. FORMAT KARTU INVENTARIS ASET C/KIA C (GEDUNG DAN BANGUNAN)</t>
  </si>
  <si>
    <t>KARTU INVENTARIS ASET C</t>
  </si>
  <si>
    <t>:Sampang</t>
  </si>
  <si>
    <t>:Gedangsari</t>
  </si>
  <si>
    <t>No. Urut</t>
  </si>
  <si>
    <t>Kondisi Bangunan (B/KB/RB)</t>
  </si>
  <si>
    <t>Kontruksi Bangunan</t>
  </si>
  <si>
    <t>Luas Lantai (M2)</t>
  </si>
  <si>
    <t>Letak/ Lokasi Alamat</t>
  </si>
  <si>
    <t>Dokumen Gedung</t>
  </si>
  <si>
    <t>Nomor Kode Tanah</t>
  </si>
  <si>
    <t>Ket</t>
  </si>
  <si>
    <t>Bertingkat/ Tidak</t>
  </si>
  <si>
    <t>Beton/ Tidak</t>
  </si>
  <si>
    <t>kantor Desa</t>
  </si>
  <si>
    <t>01</t>
  </si>
  <si>
    <t>KB</t>
  </si>
  <si>
    <t>Tidak</t>
  </si>
  <si>
    <t xml:space="preserve">Beton </t>
  </si>
  <si>
    <t>96M2</t>
  </si>
  <si>
    <t xml:space="preserve">Pondok RT 06/01, </t>
  </si>
  <si>
    <t>Tanah Desa</t>
  </si>
  <si>
    <t>B</t>
  </si>
  <si>
    <t>Swadaya Masyarakat</t>
  </si>
  <si>
    <t>Obyek wisata ngluweng Desa Sampang</t>
  </si>
  <si>
    <t>Kayen Rt 02/03</t>
  </si>
  <si>
    <t>Kantor Desa Sampang</t>
  </si>
  <si>
    <t>balai Padukuhan Pondok</t>
  </si>
  <si>
    <t>Gapuro Papan Nama Penanda Keistimewaan</t>
  </si>
  <si>
    <t xml:space="preserve">Balai Padukuhan </t>
  </si>
  <si>
    <t>5 Padukuhan</t>
  </si>
  <si>
    <t xml:space="preserve">Pj. LURAH </t>
  </si>
  <si>
    <t>XXVI. FORMAT KARTU INVENTARIS ASET D/KIA D (JALAN, JARINGAN DAN INSTALASI)</t>
  </si>
  <si>
    <t>KARTU INVESTARIS ASET D</t>
  </si>
  <si>
    <t>Kontruksi</t>
  </si>
  <si>
    <t>Panjang (M)</t>
  </si>
  <si>
    <t>Lebar (M)</t>
  </si>
  <si>
    <t>Letak/ Lokasi</t>
  </si>
  <si>
    <t>Dokumen</t>
  </si>
  <si>
    <t>Jaringan Listrik</t>
  </si>
  <si>
    <t>Pondok</t>
  </si>
  <si>
    <t>Spam des</t>
  </si>
  <si>
    <t>Kayen &amp; Bale Desa</t>
  </si>
  <si>
    <t>Karangasem</t>
  </si>
  <si>
    <t>LPJU,6 unit</t>
  </si>
  <si>
    <t>Jalan Cor Padukuhan</t>
  </si>
  <si>
    <t>Dekker di kayen</t>
  </si>
  <si>
    <t>Sumur Bor</t>
  </si>
  <si>
    <t>Mongkrong</t>
  </si>
  <si>
    <t>Pihak 3</t>
  </si>
  <si>
    <t>drainase &amp; Talut</t>
  </si>
  <si>
    <t>P.U</t>
  </si>
  <si>
    <t>Aspal jalan</t>
  </si>
  <si>
    <t>SAB &amp; Sumur gali</t>
  </si>
  <si>
    <t>TalutSayap Jembatan</t>
  </si>
  <si>
    <t>Pondok?karangasem</t>
  </si>
  <si>
    <t>Rehap sayap Jembatan di Pad. Sengongkerep</t>
  </si>
  <si>
    <t>Rt 03/04</t>
  </si>
  <si>
    <t>Sumur Bor &amp; aksesores</t>
  </si>
  <si>
    <t>Rt  04/06</t>
  </si>
  <si>
    <t>Sumur Bor &amp; Mesin</t>
  </si>
  <si>
    <t>Sumur Bor /Mesin &amp; listrik</t>
  </si>
  <si>
    <t xml:space="preserve">Sumur Bor </t>
  </si>
  <si>
    <t>Rt 04/02</t>
  </si>
  <si>
    <t>Jaringan Internet</t>
  </si>
  <si>
    <t>Rt 06/01</t>
  </si>
  <si>
    <t>Cor rabat Pad.karangasem</t>
  </si>
  <si>
    <t>Rt 02 dan 02/2</t>
  </si>
  <si>
    <t>DDS</t>
  </si>
  <si>
    <t>Talut &amp; Drainase Pondok</t>
  </si>
  <si>
    <t>Rt 07/01</t>
  </si>
  <si>
    <t>Talut Pad.Mongkrong</t>
  </si>
  <si>
    <t>Rt 02/05</t>
  </si>
  <si>
    <t>Talut Pad.Sidomulyo</t>
  </si>
  <si>
    <t>Rt 04/06</t>
  </si>
  <si>
    <t>Rt 01/01</t>
  </si>
  <si>
    <t>Rt 05/04</t>
  </si>
  <si>
    <t>06/01dan 04/06</t>
  </si>
  <si>
    <t>Rt 04/05</t>
  </si>
  <si>
    <t>Rt 02/06</t>
  </si>
  <si>
    <t>Rt 01/06</t>
  </si>
  <si>
    <t>RT 03/04</t>
  </si>
  <si>
    <t>Rt 02/01</t>
  </si>
  <si>
    <t>Rt 03/05</t>
  </si>
  <si>
    <t>Rt 05/01</t>
  </si>
  <si>
    <t>XXVII. FORMAT KARTU INVENTARIS ASET E/KIA E (ASET TETAP LAINNYA)</t>
  </si>
  <si>
    <t>KARTU INVENTARIS ASET E</t>
  </si>
  <si>
    <t>ASET TETAP LAINNYA</t>
  </si>
  <si>
    <t>No Urut</t>
  </si>
  <si>
    <t>Buku/Perpustakaan</t>
  </si>
  <si>
    <t>Aset Bercorak Kesenian/Kebudayaa</t>
  </si>
  <si>
    <t>Hewan/Ternak dan Tumbuhan</t>
  </si>
  <si>
    <t>Tahun Cetak/ Pembelian</t>
  </si>
  <si>
    <t>Asal  Usul Cara Perolehan</t>
  </si>
  <si>
    <t>Ket.</t>
  </si>
  <si>
    <t>Judul/ Pencipta</t>
  </si>
  <si>
    <t>Spesifikasi</t>
  </si>
  <si>
    <t>Asal Daerah</t>
  </si>
  <si>
    <t>Pencipta</t>
  </si>
  <si>
    <t>Jenis</t>
  </si>
  <si>
    <t>Ukuran</t>
  </si>
  <si>
    <t>Seperangkat Gamelan</t>
  </si>
  <si>
    <t>Bantuan</t>
  </si>
  <si>
    <t>57.000.000</t>
  </si>
  <si>
    <t>Hewan Ternak/kambing</t>
  </si>
  <si>
    <t>200.000.000</t>
  </si>
  <si>
    <t>257.000.000</t>
  </si>
  <si>
    <t>XXVIII. FORMAT KARTU INVENTARIS ASET F/KIA F (KONSTRUKSI DALAM PENGERJAAN)</t>
  </si>
  <si>
    <t>KARTU INVENTARIS ASET F</t>
  </si>
  <si>
    <t>KONSTRUKSI DALAM PENGERJAAN</t>
  </si>
  <si>
    <t>Bangunan        (P, SP, D)</t>
  </si>
  <si>
    <t>Letak/Lokasi Alamat</t>
  </si>
  <si>
    <t>Tgl, Bln Thn mulai</t>
  </si>
  <si>
    <t>Asal Usul Pembiayaan</t>
  </si>
  <si>
    <t>Nilai Kontak (ribuan-Rp)</t>
  </si>
  <si>
    <t>Mengetahui ,</t>
  </si>
  <si>
    <t>XXIX. FORMAT KARTU INVENTARIS ASET G/KIA G (ASET PIHAK LAIN YANG DIKUASAI OLEH PEMDES</t>
  </si>
  <si>
    <t>KARTU INVVENTARIS ASET G</t>
  </si>
  <si>
    <t>ASET PIHAK LAIN YANG DIKUASAI OLEH PEMERINTAH DESA</t>
  </si>
  <si>
    <t>Jenis Aset/ Nama Aset</t>
  </si>
  <si>
    <t>Sepeda Motor Supra</t>
  </si>
  <si>
    <t>Sepeda Motor vario</t>
  </si>
  <si>
    <t>Lurah</t>
  </si>
  <si>
    <t>Sawah</t>
  </si>
  <si>
    <t>Rumah Pintar dan SD</t>
  </si>
  <si>
    <t>Peta Desa</t>
  </si>
  <si>
    <t>Pertanian</t>
  </si>
  <si>
    <t>Balai Dusun, Paud</t>
  </si>
  <si>
    <t>Parkiran Luweng, dan pertanian</t>
  </si>
  <si>
    <t>SD, Pertanian</t>
  </si>
  <si>
    <t>Kayen</t>
  </si>
  <si>
    <t>SD</t>
  </si>
  <si>
    <t>Sengonkerep</t>
  </si>
  <si>
    <t>Pertanian (dikelola Mbah Harto)</t>
  </si>
  <si>
    <t>Sumur</t>
  </si>
  <si>
    <t>Staff Ratmi</t>
  </si>
  <si>
    <t>Danarto</t>
  </si>
  <si>
    <t>Tata Laksana</t>
  </si>
  <si>
    <t>Jogoboyo</t>
  </si>
  <si>
    <t>Staff Nanik</t>
  </si>
  <si>
    <t>Ulu- Ulu</t>
  </si>
  <si>
    <t>Dukuh Sidomulyo</t>
  </si>
  <si>
    <t>Staff Yuni</t>
  </si>
  <si>
    <t>Kamituwo</t>
  </si>
  <si>
    <t>Dukuh Pondok</t>
  </si>
  <si>
    <t>Dukuh Karangasem</t>
  </si>
  <si>
    <t>Carik</t>
  </si>
  <si>
    <t>Pangripto</t>
  </si>
  <si>
    <t>Dukuh Kayen</t>
  </si>
  <si>
    <t>Dukuh Sengonkerep</t>
  </si>
  <si>
    <t>Dukuh Mongkrong</t>
  </si>
  <si>
    <t>penyediaan Pengarem- arem</t>
  </si>
  <si>
    <t>Kepala Desa</t>
  </si>
  <si>
    <t>Gapuro makam</t>
  </si>
  <si>
    <t>Makam</t>
  </si>
  <si>
    <t>Lapangan</t>
  </si>
  <si>
    <t>Lapangan dan jalan</t>
  </si>
  <si>
    <t>LAPORAN KONSOLIDASI</t>
  </si>
  <si>
    <t>ASET/KEKAYAAN MILIK KALURAHAN</t>
  </si>
  <si>
    <t>TAHUN 2025</t>
  </si>
  <si>
    <t>PROVINSI</t>
  </si>
  <si>
    <t>: 34  PROVINSI D.I YOGYAKARTA</t>
  </si>
  <si>
    <t>KABUPATEN</t>
  </si>
  <si>
    <t>: 34.03  PEMERINTAH KABUPATEN GUNUNG KIDUL</t>
  </si>
  <si>
    <t>KODE</t>
  </si>
  <si>
    <t>NAMA DESA</t>
  </si>
  <si>
    <t>KELOMPOK ASET/ KEKAYAAN KALURAHAN</t>
  </si>
  <si>
    <t>TOTAL NILAI ASET</t>
  </si>
  <si>
    <t>Konstruksi Dalam Pengerjaan</t>
  </si>
  <si>
    <t>Kekayaan Yang Dipisahkan/ Penyertaan Modal Bumkal</t>
  </si>
  <si>
    <t>1</t>
  </si>
  <si>
    <t>KAPANEWON WONOSARI</t>
  </si>
  <si>
    <t>PEMERINTAH KALURAHAN WONOSARI</t>
  </si>
  <si>
    <t>PEMERINTAH KALURAHAN KEPEK</t>
  </si>
  <si>
    <t>PEMERINTAH KALURAHAN PIYAMAN</t>
  </si>
  <si>
    <t>PEMERINTAH KALURAHAN GARI</t>
  </si>
  <si>
    <t>PEMERINTAH KALURAHAN KARANGTENGAH</t>
  </si>
  <si>
    <t>PEMERINTAH KALURAHAN SELANG</t>
  </si>
  <si>
    <t>PEMERINTAH KALURAHAN BALEHARJO</t>
  </si>
  <si>
    <t>PEMERINTAH KALURAHAN SIRAMAN</t>
  </si>
  <si>
    <t>PEMERINTAH KALURAHAN PULUTAN</t>
  </si>
  <si>
    <t>PEMERINTAH KALURAHAN WARENG</t>
  </si>
  <si>
    <t>PEMERINTAH KALURAHAN DUWET</t>
  </si>
  <si>
    <t>PEMERINTAH KALURAHAN MULO</t>
  </si>
  <si>
    <t>PEMERINTAH KALURAHAN WUNUNG</t>
  </si>
  <si>
    <t>PEMERINTAH KALURAHAN KARANGREJEK</t>
  </si>
  <si>
    <t>KAPANEWON NGLIPAR</t>
  </si>
  <si>
    <t>PEMERINTAH KALURAHAN NATAH</t>
  </si>
  <si>
    <t>PEMERINTAH KALURAHAN PILANGREJO</t>
  </si>
  <si>
    <t>PEMERINTAH KALURAHAN KEDUNGPOH</t>
  </si>
  <si>
    <t>PEMERINTAH KALURAHAN PENGKOL</t>
  </si>
  <si>
    <t>PEMERINTAH KALURAHAN KEDUNGKERIS</t>
  </si>
  <si>
    <t>PEMERINTAH KALURAHAN NGLIPAR</t>
  </si>
  <si>
    <t>PEMERINTAH KALURAHAN KATONGAN</t>
  </si>
  <si>
    <t>KAPANEWON PLAYEN</t>
  </si>
  <si>
    <t>PEMERINTAH KALURAHAN BANYUSOCO</t>
  </si>
  <si>
    <t>PEMERINTAH KALURAHAN PLEMBUTAN</t>
  </si>
  <si>
    <t>PEMERINTAH KALURAHAN BLEBERAN</t>
  </si>
  <si>
    <t>PEMERINTAH KALURAHAN GETAS</t>
  </si>
  <si>
    <t>PEMERINTAH KALURAHAN DENGOK</t>
  </si>
  <si>
    <t>PEMERINTAH KALURAHAN NGUNUT</t>
  </si>
  <si>
    <t>PEMERINTAH KALURAHAN PLAYEN</t>
  </si>
  <si>
    <t>PEMERINTAH KALURAHAN NGAWU</t>
  </si>
  <si>
    <t>PEMERINTAH KALURAHAN BANDUNG</t>
  </si>
  <si>
    <t>PEMERINTAH KALURAHAN LOGANDENG</t>
  </si>
  <si>
    <t>PEMERINTAH KALURAHAN GADING</t>
  </si>
  <si>
    <t>PEMERINTAH KALURAHAN BANARAN</t>
  </si>
  <si>
    <t>PEMERINTAH KALURAHAN NGLERI</t>
  </si>
  <si>
    <t>KAPANEWON PATUK</t>
  </si>
  <si>
    <t>PEMERINTAH KALURAHAN BUNDER</t>
  </si>
  <si>
    <t>PEMERINTAH KALURAHAN BEJI</t>
  </si>
  <si>
    <t>PEMERINTAH KALURAHAN PENGKOK</t>
  </si>
  <si>
    <t>PEMERINTAH KALURAHAN SEMOYO</t>
  </si>
  <si>
    <t>PEMERINTAH KALURAHAN SALAM</t>
  </si>
  <si>
    <t>PEMERINTAH KALURAHAN PATUK</t>
  </si>
  <si>
    <t>PEMERINTAH KALURAHAN NGORO-ORO</t>
  </si>
  <si>
    <t>PEMERINTAH KALURAHAN NGLANGGERAN</t>
  </si>
  <si>
    <t>PEMERINTAH KALURAHAN PUTAT</t>
  </si>
  <si>
    <t>PEMERINTAH KALURAHAN NGLEGI</t>
  </si>
  <si>
    <t>PEMERINTAH KALURAHAN TERBAH</t>
  </si>
  <si>
    <t>KAPANEWON PALIYAN</t>
  </si>
  <si>
    <t>PEMERINTAH KALURAHAN SODO</t>
  </si>
  <si>
    <t>PEMERINTAH KALURAHAN PAMPANG</t>
  </si>
  <si>
    <t>PEMERINTAH KALURAHAN GROGOL</t>
  </si>
  <si>
    <t>PEMERINTAH KALURAHAN KARANGDUWET</t>
  </si>
  <si>
    <t>PEMERINTAH KALURAHAN KARANGASEM</t>
  </si>
  <si>
    <t>PEMERINTAH KALURAHAN MULUSAN</t>
  </si>
  <si>
    <t>52007</t>
  </si>
  <si>
    <t>PEMERINTAH KALURAHAN GIRING</t>
  </si>
  <si>
    <t>KAPANEWON PANGGANG</t>
  </si>
  <si>
    <t>PEMERINTAH KALURAHAN GIRIKARTO</t>
  </si>
  <si>
    <t>PEMERINTAH KALURAHAN GIRISEKAR</t>
  </si>
  <si>
    <t>PEMERINTAH KALURAHAN GIRIMULYO</t>
  </si>
  <si>
    <t>PEMERINTAH KALURAHAN GIRIWUNGU</t>
  </si>
  <si>
    <t>PEMERINTAH KALURAHAN GIRIHARJO</t>
  </si>
  <si>
    <t>PEMERINTAH KALURAHAN GIRISUKO</t>
  </si>
  <si>
    <t>KAPANEWON TEPUS</t>
  </si>
  <si>
    <t>PEMERINTAH KALURAHAN GIRIPANGGUNG</t>
  </si>
  <si>
    <t>PEMERINTAH KALURAHAN SUMBERWUNGU</t>
  </si>
  <si>
    <t>PEMERINTAH KALURAHAN SIDOHARJO</t>
  </si>
  <si>
    <t>PEMERINTAH KALURAHAN TEPUS</t>
  </si>
  <si>
    <t>PEMERINTAH KALURAHAN PURWODADI</t>
  </si>
  <si>
    <t>KAPANEWON SEMANU</t>
  </si>
  <si>
    <t>PEMERINTAH KALURAHAN NGEPOSARI</t>
  </si>
  <si>
    <t>PEMERINTAH KALURAHAN SEMANU</t>
  </si>
  <si>
    <t>PEMERINTAH KALURAHAN PACAREJO</t>
  </si>
  <si>
    <t>PEMERINTAH KALURAHAN CANDIREJO</t>
  </si>
  <si>
    <t>PEMERINTAH KALURAHAN DADAPAYU</t>
  </si>
  <si>
    <t>KAPANEWON KARANGMOJO</t>
  </si>
  <si>
    <t>PEMERINTAH KALURAHAN BEJIHARJO</t>
  </si>
  <si>
    <t>PEMERINTAH KALURAHAN WILADEG</t>
  </si>
  <si>
    <t>PEMERINTAH KALURAHAN BENDUNGAN</t>
  </si>
  <si>
    <t>PEMERINTAH KALURAHAN KELOR</t>
  </si>
  <si>
    <t>PEMERINTAH KALURAHAN NGIPAK</t>
  </si>
  <si>
    <t>PEMERINTAH KALURAHAN KARANGMOJO</t>
  </si>
  <si>
    <t>PEMERINTAH KALURAHAN GEDANGREJO</t>
  </si>
  <si>
    <t>PEMERINTAH KALURAHAN NGAWIS</t>
  </si>
  <si>
    <t>PEMERINTAH KALURAHAN JATIAYU</t>
  </si>
  <si>
    <t>KAPANEWON PONJONG</t>
  </si>
  <si>
    <t>PEMERINTAH KALURAHAN UMBULREJO</t>
  </si>
  <si>
    <t>PEMERINTAH KALURAHAN SAWAHAN</t>
  </si>
  <si>
    <t>PEMERINTAH KALURAHAN TAMBAKROMO</t>
  </si>
  <si>
    <t>PEMERINTAH KALURAHAN KENTENG</t>
  </si>
  <si>
    <t>PEMERINTAH KALURAHAN SUMBERGIRI</t>
  </si>
  <si>
    <t>PEMERINTAH KALURAHAN GENJAHAN</t>
  </si>
  <si>
    <t>PEMERINTAH KALURAHAN PONJONG</t>
  </si>
  <si>
    <t>PEMERINTAH KALURAHAN BEDOYO</t>
  </si>
  <si>
    <t>PEMERINTAH KALURAHAN SIDOREJO</t>
  </si>
  <si>
    <t>PEMERINTAH KALURAHAN GOMBANG</t>
  </si>
  <si>
    <t>KAPANEWON RONGKOP</t>
  </si>
  <si>
    <t>PEMERINTAH KALURAHAN BOHOL</t>
  </si>
  <si>
    <t>PEMERINTAH KALURAHAN PRINGOMBO</t>
  </si>
  <si>
    <t>PEMERINTAH KALURAHAN BOTODAYAAN</t>
  </si>
  <si>
    <t>PEMERINTAH KALURAHAN PETIR</t>
  </si>
  <si>
    <t>PEMERINTAH KALURAHAN PUCANGANOM</t>
  </si>
  <si>
    <t>PEMERINTAH KALURAHAN SEMUGIH</t>
  </si>
  <si>
    <t>PEMERINTAH KALURAHAN MELIKAN</t>
  </si>
  <si>
    <t>PEMERINTAH KALURAHAN KARANGWUNI</t>
  </si>
  <si>
    <t>KAPANEWON SEMIN</t>
  </si>
  <si>
    <t>PEMERINTAH KALURAHAN KALITEKUK</t>
  </si>
  <si>
    <t>PEMERINTAH KALURAHAN KEMEJING</t>
  </si>
  <si>
    <t>PEMERINTAH KALURAHAN BULUREJO</t>
  </si>
  <si>
    <t>PEMERINTAH KALURAHAN SUMBEREJO</t>
  </si>
  <si>
    <t>PEMERINTAH KALURAHAN BENDUNG</t>
  </si>
  <si>
    <t>PEMERINTAH KALURAHAN REJOSARI</t>
  </si>
  <si>
    <t>PEMERINTAH KALURAHAN KARANGSARI</t>
  </si>
  <si>
    <t>PEMERINTAH KALURAHAN PUNDUNGSARI</t>
  </si>
  <si>
    <t>PEMERINTAH KALURAHAN SEMIN</t>
  </si>
  <si>
    <t>KAPANEWON NGAWEN</t>
  </si>
  <si>
    <t>PEMERINTAH KALURAHAN TANCEP</t>
  </si>
  <si>
    <t>PEMERINTAH KALURAHAN SAMBIREJO</t>
  </si>
  <si>
    <t>PEMERINTAH KALURAHAN JURANGJERO</t>
  </si>
  <si>
    <t>PEMERINTAH KALURAHAN KAMPUNG</t>
  </si>
  <si>
    <t>PEMERINTAH KALURAHAN WATUSIGAR</t>
  </si>
  <si>
    <t>KAPANEWON GEDANGSARI</t>
  </si>
  <si>
    <t>PEMERINTAH KALURAHAN HARGOMULYO</t>
  </si>
  <si>
    <t>PEMERINTAH KALURAHAN MERTELU</t>
  </si>
  <si>
    <t>PEMERINTAH KALURAHAN WATUGAJAH</t>
  </si>
  <si>
    <t xml:space="preserve"> </t>
  </si>
  <si>
    <t>PEMERINTAH KALURAHAN SAMPANG</t>
  </si>
  <si>
    <t>PEMERINTAH KALURAHAN SERUT</t>
  </si>
  <si>
    <t>PEMERINTAH KALURAHAN NGALANG</t>
  </si>
  <si>
    <t>PEMERINTAH KALURAHAN TEGALREJO</t>
  </si>
  <si>
    <t>KAPANEWON SAPTOSARI</t>
  </si>
  <si>
    <t>PEMERINTAH KALURAHAN KRAMBILSAWIT</t>
  </si>
  <si>
    <t>PEMERINTAH KALURAHAN NGLORO</t>
  </si>
  <si>
    <t>PEMERINTAH KALURAHAN JETIS</t>
  </si>
  <si>
    <t>PEMERINTAH KALURAHAN KANIGORO</t>
  </si>
  <si>
    <t>PEMERINTAH KALURAHAN MONGGOL</t>
  </si>
  <si>
    <t>PEMERINTAH KALURAHAN PLANJAN</t>
  </si>
  <si>
    <t>KAPANEWON GIRISUBO</t>
  </si>
  <si>
    <t>PEMERINTAH KALURAHAN BALONG</t>
  </si>
  <si>
    <t>PEMERINTAH KALURAHAN JEPITU</t>
  </si>
  <si>
    <t>PEMERINTAH KALURAHAN KARANGAWEN</t>
  </si>
  <si>
    <t>PEMERINTAH KALURAHAN NGLINDUR</t>
  </si>
  <si>
    <t>PEMERINTAH KALURAHAN JERUKWUDEL</t>
  </si>
  <si>
    <t>PEMERINTAH KALURAHAN TILENG</t>
  </si>
  <si>
    <t>PEMERINTAH KALURAHAN PUCUNG</t>
  </si>
  <si>
    <t>PEMERINTAH KALURAHAN SONGBANYU</t>
  </si>
  <si>
    <t>KAPANEWON TANJUNGSARI</t>
  </si>
  <si>
    <t>PEMERINTAH KALURAHAN HARGOSARI</t>
  </si>
  <si>
    <t>PEMERINTAH KALURAHAN KEMIRI</t>
  </si>
  <si>
    <t>PEMERINTAH KALURAHAN KEMADANG</t>
  </si>
  <si>
    <t>PEMERINTAH KALURAHAN BANJAREJO</t>
  </si>
  <si>
    <t>PEMERINTAH KALURAHAN NGESTIREJO</t>
  </si>
  <si>
    <t>KAPANEWON PURWOSARI</t>
  </si>
  <si>
    <t>PEMERINTAH KALURAHAN GIRIPURWO</t>
  </si>
  <si>
    <t>PEMERINTAH KALURAHAN GIRICAHYO</t>
  </si>
  <si>
    <t>PEMERINTAH KALURAHAN GIRIJATI</t>
  </si>
  <si>
    <t>PEMERINTAH KALURAHAN GIRIASIH</t>
  </si>
  <si>
    <t>PEMERINTAH KALURAHAN GIRITIRTO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</si>
</sst>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-* #,##0_-;\-* #,##0_-;_-* &quot;-&quot;_-;_-@_-"/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-* #,##0.00_-;\-* #,##0.00_-;_-* &quot;-&quot;??_-;_-@_-"/>
    <numFmt numFmtId="181" formatCode="00,000,000,000"/>
    <numFmt numFmtId="182" formatCode="0,000,000,000"/>
    <numFmt numFmtId="183" formatCode="000,000,000"/>
    <numFmt numFmtId="184" formatCode="00.0"/>
    <numFmt numFmtId="185" formatCode="00,000,000"/>
    <numFmt numFmtId="186" formatCode="000.0"/>
    <numFmt numFmtId="187" formatCode="0,000,000"/>
    <numFmt numFmtId="188" formatCode="000,000"/>
    <numFmt numFmtId="189" formatCode="0.0"/>
    <numFmt numFmtId="190" formatCode="0,000.0"/>
    <numFmt numFmtId="191" formatCode="00,000.0"/>
    <numFmt numFmtId="192" formatCode="000,000,000,000"/>
    <numFmt numFmtId="193" formatCode="_(* #,##0_);_(* \(#,##0\);_(* &quot;-&quot;??_);_(@_)"/>
    <numFmt numFmtId="194" formatCode="_(* #,##0.00_);_(* \(#,##0.00\);_(* &quot;-&quot;_);_(@_)"/>
  </numFmts>
  <fonts count="60">
    <font>
      <sz val="11"/>
      <color theme="1"/>
      <name val="Calibri"/>
      <charset val="134"/>
      <scheme val="minor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sz val="7"/>
      <color indexed="8"/>
      <name val="Arial"/>
      <charset val="134"/>
    </font>
    <font>
      <b/>
      <sz val="7"/>
      <color indexed="8"/>
      <name val="Arial"/>
      <charset val="134"/>
    </font>
    <font>
      <b/>
      <sz val="8"/>
      <color indexed="8"/>
      <name val="Arial"/>
      <charset val="134"/>
    </font>
    <font>
      <sz val="10"/>
      <color indexed="8"/>
      <name val="Symbol"/>
      <charset val="2"/>
    </font>
    <font>
      <sz val="11"/>
      <color theme="1"/>
      <name val="Calibri"/>
      <charset val="1"/>
      <scheme val="minor"/>
    </font>
    <font>
      <b/>
      <sz val="12"/>
      <color theme="1"/>
      <name val="Bookman Old Style"/>
      <charset val="134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Arial Narrow"/>
      <charset val="134"/>
    </font>
    <font>
      <sz val="12"/>
      <color theme="1"/>
      <name val="Arial Narrow"/>
      <charset val="134"/>
    </font>
    <font>
      <sz val="5"/>
      <color theme="1"/>
      <name val="Arial Narrow"/>
      <charset val="134"/>
    </font>
    <font>
      <sz val="11"/>
      <name val="Calibri"/>
      <charset val="1"/>
      <scheme val="minor"/>
    </font>
    <font>
      <sz val="11"/>
      <color theme="1"/>
      <name val="Bookman Old Style"/>
      <charset val="134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Arial"/>
      <charset val="0"/>
    </font>
    <font>
      <sz val="10"/>
      <name val="Arial"/>
      <charset val="0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Bookman Old Style"/>
      <charset val="134"/>
    </font>
    <font>
      <sz val="10"/>
      <color theme="1"/>
      <name val="Calibri"/>
      <charset val="1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u val="singleAccounting"/>
      <sz val="10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 Narrow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u/>
      <sz val="9.9"/>
      <color indexed="12"/>
      <name val="Calibri"/>
      <charset val="134"/>
    </font>
    <font>
      <u/>
      <sz val="11"/>
      <color indexed="30"/>
      <name val="Calibri"/>
      <charset val="134"/>
    </font>
    <font>
      <u/>
      <sz val="12.1"/>
      <color indexed="3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sz val="11"/>
      <color indexed="8"/>
      <name val="Cambria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7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75" applyNumberFormat="0" applyAlignment="0" applyProtection="0">
      <alignment vertical="center"/>
    </xf>
    <xf numFmtId="0" fontId="40" fillId="7" borderId="76" applyNumberFormat="0" applyAlignment="0" applyProtection="0">
      <alignment vertical="center"/>
    </xf>
    <xf numFmtId="0" fontId="41" fillId="7" borderId="75" applyNumberFormat="0" applyAlignment="0" applyProtection="0">
      <alignment vertical="center"/>
    </xf>
    <xf numFmtId="0" fontId="42" fillId="8" borderId="77" applyNumberFormat="0" applyAlignment="0" applyProtection="0">
      <alignment vertical="center"/>
    </xf>
    <xf numFmtId="0" fontId="43" fillId="0" borderId="78" applyNumberFormat="0" applyFill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41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0" fillId="0" borderId="0" applyFont="0" applyFill="0" applyBorder="0" applyAlignment="0" applyProtection="0"/>
    <xf numFmtId="180" fontId="5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0" fontId="50" fillId="0" borderId="0">
      <protection locked="0"/>
    </xf>
    <xf numFmtId="0" fontId="50" fillId="0" borderId="0"/>
    <xf numFmtId="0" fontId="50" fillId="0" borderId="0"/>
    <xf numFmtId="0" fontId="54" fillId="0" borderId="0">
      <alignment vertical="center"/>
    </xf>
    <xf numFmtId="0" fontId="57" fillId="0" borderId="0">
      <alignment vertical="center"/>
    </xf>
    <xf numFmtId="0" fontId="0" fillId="0" borderId="0"/>
    <xf numFmtId="0" fontId="57" fillId="0" borderId="0">
      <alignment vertical="center"/>
    </xf>
    <xf numFmtId="0" fontId="2" fillId="0" borderId="0"/>
    <xf numFmtId="0" fontId="2" fillId="0" borderId="0"/>
    <xf numFmtId="0" fontId="7" fillId="0" borderId="0"/>
    <xf numFmtId="0" fontId="0" fillId="0" borderId="0"/>
  </cellStyleXfs>
  <cellXfs count="330">
    <xf numFmtId="0" fontId="0" fillId="0" borderId="0" xfId="0"/>
    <xf numFmtId="0" fontId="1" fillId="0" borderId="0" xfId="69" applyFont="1"/>
    <xf numFmtId="0" fontId="1" fillId="0" borderId="0" xfId="69" applyFont="1" applyAlignment="1">
      <alignment wrapText="1"/>
    </xf>
    <xf numFmtId="0" fontId="2" fillId="0" borderId="0" xfId="69" applyAlignment="1">
      <alignment horizontal="center"/>
    </xf>
    <xf numFmtId="49" fontId="2" fillId="0" borderId="0" xfId="69" applyNumberFormat="1" applyAlignment="1">
      <alignment horizontal="center"/>
    </xf>
    <xf numFmtId="0" fontId="2" fillId="0" borderId="0" xfId="69"/>
    <xf numFmtId="0" fontId="1" fillId="0" borderId="0" xfId="69" applyFont="1" applyAlignment="1" applyProtection="1">
      <alignment horizontal="center" vertical="center"/>
      <protection locked="0"/>
    </xf>
    <xf numFmtId="49" fontId="3" fillId="0" borderId="0" xfId="69" applyNumberFormat="1" applyFont="1" applyAlignment="1" applyProtection="1">
      <alignment horizontal="left" vertical="top"/>
      <protection locked="0"/>
    </xf>
    <xf numFmtId="0" fontId="4" fillId="0" borderId="0" xfId="69" applyFont="1" applyAlignment="1" applyProtection="1">
      <alignment horizontal="left" vertical="top"/>
      <protection locked="0"/>
    </xf>
    <xf numFmtId="0" fontId="1" fillId="0" borderId="0" xfId="69" applyFont="1" applyAlignment="1">
      <alignment horizontal="center"/>
    </xf>
    <xf numFmtId="49" fontId="4" fillId="0" borderId="1" xfId="69" applyNumberFormat="1" applyFont="1" applyBorder="1" applyAlignment="1" applyProtection="1">
      <alignment horizontal="center" vertical="center"/>
      <protection locked="0"/>
    </xf>
    <xf numFmtId="0" fontId="4" fillId="0" borderId="2" xfId="69" applyFont="1" applyBorder="1" applyAlignment="1" applyProtection="1">
      <alignment horizontal="center" vertical="center"/>
      <protection locked="0"/>
    </xf>
    <xf numFmtId="0" fontId="4" fillId="0" borderId="3" xfId="69" applyFont="1" applyBorder="1" applyAlignment="1" applyProtection="1">
      <alignment horizontal="center" vertical="center"/>
      <protection locked="0"/>
    </xf>
    <xf numFmtId="0" fontId="4" fillId="0" borderId="4" xfId="69" applyFont="1" applyBorder="1" applyAlignment="1" applyProtection="1">
      <alignment horizontal="center" vertical="center"/>
      <protection locked="0"/>
    </xf>
    <xf numFmtId="0" fontId="1" fillId="0" borderId="0" xfId="69" applyFont="1" applyAlignment="1">
      <alignment horizontal="center" wrapText="1"/>
    </xf>
    <xf numFmtId="49" fontId="4" fillId="0" borderId="5" xfId="69" applyNumberFormat="1" applyFont="1" applyBorder="1" applyAlignment="1" applyProtection="1">
      <alignment horizontal="center" vertical="center"/>
      <protection locked="0"/>
    </xf>
    <xf numFmtId="0" fontId="4" fillId="0" borderId="6" xfId="69" applyFont="1" applyBorder="1" applyAlignment="1" applyProtection="1">
      <alignment horizontal="center" vertical="center"/>
      <protection locked="0"/>
    </xf>
    <xf numFmtId="0" fontId="4" fillId="0" borderId="6" xfId="69" applyFont="1" applyBorder="1" applyAlignment="1" applyProtection="1">
      <alignment horizontal="center" vertical="center" wrapText="1"/>
      <protection locked="0"/>
    </xf>
    <xf numFmtId="49" fontId="4" fillId="0" borderId="7" xfId="69" applyNumberFormat="1" applyFont="1" applyBorder="1" applyAlignment="1" applyProtection="1">
      <alignment horizontal="center" vertical="top"/>
      <protection locked="0"/>
    </xf>
    <xf numFmtId="0" fontId="4" fillId="0" borderId="8" xfId="69" applyFont="1" applyBorder="1" applyAlignment="1" applyProtection="1">
      <alignment horizontal="center" vertical="top"/>
      <protection locked="0"/>
    </xf>
    <xf numFmtId="49" fontId="4" fillId="0" borderId="9" xfId="69" applyNumberFormat="1" applyFont="1" applyBorder="1" applyAlignment="1" applyProtection="1">
      <alignment horizontal="center" vertical="top"/>
      <protection locked="0"/>
    </xf>
    <xf numFmtId="0" fontId="4" fillId="0" borderId="10" xfId="69" applyFont="1" applyBorder="1" applyAlignment="1" applyProtection="1">
      <alignment horizontal="center" vertical="top"/>
      <protection locked="0"/>
    </xf>
    <xf numFmtId="0" fontId="4" fillId="0" borderId="11" xfId="69" applyFont="1" applyBorder="1" applyAlignment="1" applyProtection="1">
      <alignment horizontal="center" vertical="top"/>
      <protection locked="0"/>
    </xf>
    <xf numFmtId="0" fontId="4" fillId="0" borderId="12" xfId="69" applyFont="1" applyBorder="1" applyAlignment="1" applyProtection="1">
      <alignment horizontal="center" vertical="top"/>
      <protection locked="0"/>
    </xf>
    <xf numFmtId="0" fontId="4" fillId="0" borderId="13" xfId="69" applyFont="1" applyBorder="1" applyAlignment="1" applyProtection="1">
      <alignment horizontal="center" vertical="top"/>
      <protection locked="0"/>
    </xf>
    <xf numFmtId="49" fontId="4" fillId="0" borderId="14" xfId="69" applyNumberFormat="1" applyFont="1" applyBorder="1" applyAlignment="1" applyProtection="1">
      <alignment horizontal="center" vertical="top"/>
      <protection locked="0"/>
    </xf>
    <xf numFmtId="0" fontId="4" fillId="0" borderId="15" xfId="69" applyFont="1" applyBorder="1" applyAlignment="1" applyProtection="1">
      <alignment horizontal="left" vertical="top"/>
      <protection locked="0"/>
    </xf>
    <xf numFmtId="0" fontId="1" fillId="0" borderId="16" xfId="69" applyFont="1" applyBorder="1"/>
    <xf numFmtId="0" fontId="1" fillId="0" borderId="17" xfId="69" applyFont="1" applyBorder="1"/>
    <xf numFmtId="181" fontId="4" fillId="0" borderId="18" xfId="69" applyNumberFormat="1" applyFont="1" applyBorder="1" applyAlignment="1" applyProtection="1">
      <alignment horizontal="right" vertical="top"/>
      <protection locked="0"/>
    </xf>
    <xf numFmtId="49" fontId="3" fillId="0" borderId="19" xfId="69" applyNumberFormat="1" applyFont="1" applyBorder="1" applyAlignment="1" applyProtection="1">
      <alignment horizontal="center" vertical="top"/>
      <protection locked="0"/>
    </xf>
    <xf numFmtId="0" fontId="3" fillId="0" borderId="20" xfId="69" applyFont="1" applyBorder="1" applyAlignment="1" applyProtection="1">
      <alignment horizontal="left" vertical="top"/>
      <protection locked="0"/>
    </xf>
    <xf numFmtId="0" fontId="2" fillId="0" borderId="21" xfId="69" applyBorder="1"/>
    <xf numFmtId="0" fontId="2" fillId="0" borderId="22" xfId="69" applyBorder="1"/>
    <xf numFmtId="182" fontId="3" fillId="0" borderId="23" xfId="69" applyNumberFormat="1" applyFont="1" applyBorder="1" applyAlignment="1" applyProtection="1">
      <alignment horizontal="right" vertical="top"/>
      <protection locked="0"/>
    </xf>
    <xf numFmtId="49" fontId="3" fillId="0" borderId="24" xfId="69" applyNumberFormat="1" applyFont="1" applyBorder="1" applyAlignment="1" applyProtection="1">
      <alignment horizontal="center" vertical="top"/>
      <protection locked="0"/>
    </xf>
    <xf numFmtId="0" fontId="3" fillId="0" borderId="25" xfId="69" applyFont="1" applyBorder="1" applyAlignment="1" applyProtection="1">
      <alignment horizontal="left" vertical="top"/>
      <protection locked="0"/>
    </xf>
    <xf numFmtId="0" fontId="2" fillId="0" borderId="26" xfId="69" applyBorder="1"/>
    <xf numFmtId="0" fontId="2" fillId="0" borderId="27" xfId="69" applyBorder="1"/>
    <xf numFmtId="182" fontId="3" fillId="0" borderId="28" xfId="69" applyNumberFormat="1" applyFont="1" applyBorder="1" applyAlignment="1" applyProtection="1">
      <alignment horizontal="right" vertical="top"/>
      <protection locked="0"/>
    </xf>
    <xf numFmtId="49" fontId="3" fillId="0" borderId="29" xfId="69" applyNumberFormat="1" applyFont="1" applyBorder="1" applyAlignment="1" applyProtection="1">
      <alignment horizontal="center" vertical="top"/>
      <protection locked="0"/>
    </xf>
    <xf numFmtId="0" fontId="3" fillId="0" borderId="30" xfId="69" applyFont="1" applyBorder="1" applyAlignment="1" applyProtection="1">
      <alignment horizontal="left" vertical="top"/>
      <protection locked="0"/>
    </xf>
    <xf numFmtId="0" fontId="2" fillId="0" borderId="31" xfId="69" applyBorder="1"/>
    <xf numFmtId="0" fontId="2" fillId="0" borderId="32" xfId="69" applyBorder="1"/>
    <xf numFmtId="182" fontId="3" fillId="0" borderId="33" xfId="69" applyNumberFormat="1" applyFont="1" applyBorder="1" applyAlignment="1" applyProtection="1">
      <alignment horizontal="right" vertical="top"/>
      <protection locked="0"/>
    </xf>
    <xf numFmtId="1" fontId="3" fillId="0" borderId="28" xfId="69" applyNumberFormat="1" applyFont="1" applyBorder="1" applyAlignment="1" applyProtection="1">
      <alignment horizontal="right" vertical="top"/>
      <protection locked="0"/>
    </xf>
    <xf numFmtId="0" fontId="4" fillId="0" borderId="34" xfId="69" applyFont="1" applyBorder="1" applyAlignment="1" applyProtection="1">
      <alignment horizontal="center" vertical="center"/>
      <protection locked="0"/>
    </xf>
    <xf numFmtId="0" fontId="4" fillId="0" borderId="35" xfId="69" applyFont="1" applyBorder="1" applyAlignment="1" applyProtection="1">
      <alignment horizontal="center" vertical="center" wrapText="1"/>
      <protection locked="0"/>
    </xf>
    <xf numFmtId="0" fontId="5" fillId="0" borderId="36" xfId="69" applyFont="1" applyBorder="1" applyAlignment="1">
      <alignment horizontal="center" vertical="center"/>
    </xf>
    <xf numFmtId="0" fontId="4" fillId="0" borderId="37" xfId="69" applyFont="1" applyBorder="1" applyAlignment="1" applyProtection="1">
      <alignment horizontal="center" vertical="center" wrapText="1"/>
      <protection locked="0"/>
    </xf>
    <xf numFmtId="0" fontId="5" fillId="0" borderId="38" xfId="69" applyFont="1" applyBorder="1" applyAlignment="1">
      <alignment horizontal="center" vertical="center"/>
    </xf>
    <xf numFmtId="0" fontId="4" fillId="0" borderId="39" xfId="69" applyFont="1" applyBorder="1" applyAlignment="1" applyProtection="1">
      <alignment horizontal="center" vertical="top"/>
      <protection locked="0"/>
    </xf>
    <xf numFmtId="0" fontId="4" fillId="0" borderId="40" xfId="69" applyFont="1" applyBorder="1" applyAlignment="1" applyProtection="1">
      <alignment horizontal="center" vertical="top"/>
      <protection locked="0"/>
    </xf>
    <xf numFmtId="182" fontId="4" fillId="0" borderId="18" xfId="69" applyNumberFormat="1" applyFont="1" applyBorder="1" applyAlignment="1" applyProtection="1">
      <alignment horizontal="right" vertical="top"/>
      <protection locked="0"/>
    </xf>
    <xf numFmtId="183" fontId="4" fillId="0" borderId="18" xfId="69" applyNumberFormat="1" applyFont="1" applyBorder="1" applyAlignment="1" applyProtection="1">
      <alignment horizontal="right" vertical="top"/>
      <protection locked="0"/>
    </xf>
    <xf numFmtId="184" fontId="4" fillId="0" borderId="18" xfId="69" applyNumberFormat="1" applyFont="1" applyBorder="1" applyAlignment="1" applyProtection="1">
      <alignment horizontal="right" vertical="top"/>
      <protection locked="0"/>
    </xf>
    <xf numFmtId="0" fontId="1" fillId="0" borderId="41" xfId="69" applyFont="1" applyBorder="1" applyAlignment="1">
      <alignment horizontal="center"/>
    </xf>
    <xf numFmtId="185" fontId="3" fillId="0" borderId="23" xfId="69" applyNumberFormat="1" applyFont="1" applyBorder="1" applyAlignment="1" applyProtection="1">
      <alignment horizontal="right" vertical="top"/>
      <protection locked="0"/>
    </xf>
    <xf numFmtId="186" fontId="3" fillId="0" borderId="23" xfId="69" applyNumberFormat="1" applyFont="1" applyBorder="1" applyAlignment="1" applyProtection="1">
      <alignment horizontal="right" vertical="top"/>
      <protection locked="0"/>
    </xf>
    <xf numFmtId="1" fontId="3" fillId="0" borderId="23" xfId="69" applyNumberFormat="1" applyFont="1" applyBorder="1" applyAlignment="1" applyProtection="1">
      <alignment horizontal="right" vertical="top"/>
      <protection locked="0"/>
    </xf>
    <xf numFmtId="0" fontId="2" fillId="0" borderId="42" xfId="69" applyBorder="1" applyAlignment="1">
      <alignment horizontal="center"/>
    </xf>
    <xf numFmtId="185" fontId="3" fillId="0" borderId="28" xfId="69" applyNumberFormat="1" applyFont="1" applyBorder="1" applyAlignment="1" applyProtection="1">
      <alignment horizontal="right" vertical="top"/>
      <protection locked="0"/>
    </xf>
    <xf numFmtId="186" fontId="3" fillId="0" borderId="28" xfId="69" applyNumberFormat="1" applyFont="1" applyBorder="1" applyAlignment="1" applyProtection="1">
      <alignment horizontal="right" vertical="top"/>
      <protection locked="0"/>
    </xf>
    <xf numFmtId="0" fontId="2" fillId="0" borderId="43" xfId="69" applyBorder="1" applyAlignment="1">
      <alignment horizontal="center"/>
    </xf>
    <xf numFmtId="183" fontId="3" fillId="0" borderId="28" xfId="69" applyNumberFormat="1" applyFont="1" applyBorder="1" applyAlignment="1" applyProtection="1">
      <alignment horizontal="right" vertical="top"/>
      <protection locked="0"/>
    </xf>
    <xf numFmtId="184" fontId="3" fillId="0" borderId="28" xfId="69" applyNumberFormat="1" applyFont="1" applyBorder="1" applyAlignment="1" applyProtection="1">
      <alignment horizontal="right" vertical="top"/>
      <protection locked="0"/>
    </xf>
    <xf numFmtId="0" fontId="2" fillId="2" borderId="0" xfId="69" applyFill="1" applyAlignment="1">
      <alignment horizontal="center"/>
    </xf>
    <xf numFmtId="185" fontId="3" fillId="0" borderId="33" xfId="69" applyNumberFormat="1" applyFont="1" applyBorder="1" applyAlignment="1" applyProtection="1">
      <alignment horizontal="right" vertical="top"/>
      <protection locked="0"/>
    </xf>
    <xf numFmtId="186" fontId="3" fillId="0" borderId="33" xfId="69" applyNumberFormat="1" applyFont="1" applyBorder="1" applyAlignment="1" applyProtection="1">
      <alignment horizontal="right" vertical="top"/>
      <protection locked="0"/>
    </xf>
    <xf numFmtId="1" fontId="3" fillId="0" borderId="33" xfId="69" applyNumberFormat="1" applyFont="1" applyBorder="1" applyAlignment="1" applyProtection="1">
      <alignment horizontal="right" vertical="top"/>
      <protection locked="0"/>
    </xf>
    <xf numFmtId="0" fontId="2" fillId="0" borderId="44" xfId="69" applyBorder="1" applyAlignment="1">
      <alignment horizontal="center"/>
    </xf>
    <xf numFmtId="186" fontId="4" fillId="0" borderId="18" xfId="69" applyNumberFormat="1" applyFont="1" applyBorder="1" applyAlignment="1" applyProtection="1">
      <alignment horizontal="right" vertical="top"/>
      <protection locked="0"/>
    </xf>
    <xf numFmtId="1" fontId="4" fillId="0" borderId="18" xfId="69" applyNumberFormat="1" applyFont="1" applyBorder="1" applyAlignment="1" applyProtection="1">
      <alignment horizontal="right" vertical="top"/>
      <protection locked="0"/>
    </xf>
    <xf numFmtId="187" fontId="3" fillId="0" borderId="23" xfId="69" applyNumberFormat="1" applyFont="1" applyBorder="1" applyAlignment="1" applyProtection="1">
      <alignment horizontal="right" vertical="top"/>
      <protection locked="0"/>
    </xf>
    <xf numFmtId="184" fontId="3" fillId="0" borderId="23" xfId="69" applyNumberFormat="1" applyFont="1" applyBorder="1" applyAlignment="1" applyProtection="1">
      <alignment horizontal="right" vertical="top"/>
      <protection locked="0"/>
    </xf>
    <xf numFmtId="187" fontId="3" fillId="0" borderId="28" xfId="69" applyNumberFormat="1" applyFont="1" applyBorder="1" applyAlignment="1" applyProtection="1">
      <alignment horizontal="right" vertical="top"/>
      <protection locked="0"/>
    </xf>
    <xf numFmtId="187" fontId="3" fillId="0" borderId="33" xfId="69" applyNumberFormat="1" applyFont="1" applyBorder="1" applyAlignment="1" applyProtection="1">
      <alignment horizontal="right" vertical="top"/>
      <protection locked="0"/>
    </xf>
    <xf numFmtId="185" fontId="4" fillId="0" borderId="18" xfId="69" applyNumberFormat="1" applyFont="1" applyBorder="1" applyAlignment="1" applyProtection="1">
      <alignment horizontal="right" vertical="top"/>
      <protection locked="0"/>
    </xf>
    <xf numFmtId="188" fontId="3" fillId="0" borderId="28" xfId="69" applyNumberFormat="1" applyFont="1" applyBorder="1" applyAlignment="1" applyProtection="1">
      <alignment horizontal="right" vertical="top"/>
      <protection locked="0"/>
    </xf>
    <xf numFmtId="189" fontId="3" fillId="0" borderId="28" xfId="69" applyNumberFormat="1" applyFont="1" applyBorder="1" applyAlignment="1" applyProtection="1">
      <alignment horizontal="right" vertical="top"/>
      <protection locked="0"/>
    </xf>
    <xf numFmtId="0" fontId="2" fillId="3" borderId="0" xfId="69" applyFill="1" applyAlignment="1">
      <alignment horizontal="center"/>
    </xf>
    <xf numFmtId="0" fontId="4" fillId="0" borderId="0" xfId="69" applyFont="1" applyAlignment="1" applyProtection="1">
      <alignment horizontal="center" vertical="center" wrapText="1"/>
      <protection locked="0"/>
    </xf>
    <xf numFmtId="0" fontId="4" fillId="0" borderId="0" xfId="69" applyFont="1" applyAlignment="1" applyProtection="1">
      <alignment horizontal="center" vertical="center"/>
      <protection locked="0"/>
    </xf>
    <xf numFmtId="0" fontId="4" fillId="0" borderId="0" xfId="69" applyFont="1" applyAlignment="1" applyProtection="1">
      <alignment horizontal="center" vertical="top"/>
      <protection locked="0"/>
    </xf>
    <xf numFmtId="184" fontId="3" fillId="0" borderId="0" xfId="69" applyNumberFormat="1" applyFont="1" applyAlignment="1" applyProtection="1">
      <alignment horizontal="right" vertical="top"/>
      <protection locked="0"/>
    </xf>
    <xf numFmtId="0" fontId="6" fillId="2" borderId="0" xfId="69" applyFont="1" applyFill="1" applyAlignment="1">
      <alignment horizontal="center"/>
    </xf>
    <xf numFmtId="0" fontId="6" fillId="3" borderId="0" xfId="69" applyFont="1" applyFill="1" applyAlignment="1">
      <alignment horizontal="center"/>
    </xf>
    <xf numFmtId="189" fontId="3" fillId="0" borderId="0" xfId="69" applyNumberFormat="1" applyFont="1" applyAlignment="1" applyProtection="1">
      <alignment horizontal="right" vertical="top"/>
      <protection locked="0"/>
    </xf>
    <xf numFmtId="183" fontId="3" fillId="0" borderId="23" xfId="69" applyNumberFormat="1" applyFont="1" applyBorder="1" applyAlignment="1" applyProtection="1">
      <alignment horizontal="right" vertical="top"/>
      <protection locked="0"/>
    </xf>
    <xf numFmtId="183" fontId="3" fillId="0" borderId="33" xfId="69" applyNumberFormat="1" applyFont="1" applyBorder="1" applyAlignment="1" applyProtection="1">
      <alignment horizontal="right" vertical="top"/>
      <protection locked="0"/>
    </xf>
    <xf numFmtId="190" fontId="3" fillId="0" borderId="28" xfId="69" applyNumberFormat="1" applyFont="1" applyBorder="1" applyAlignment="1" applyProtection="1">
      <alignment horizontal="right" vertical="top"/>
      <protection locked="0"/>
    </xf>
    <xf numFmtId="188" fontId="4" fillId="0" borderId="18" xfId="69" applyNumberFormat="1" applyFont="1" applyBorder="1" applyAlignment="1" applyProtection="1">
      <alignment horizontal="right" vertical="top"/>
      <protection locked="0"/>
    </xf>
    <xf numFmtId="181" fontId="3" fillId="0" borderId="28" xfId="69" applyNumberFormat="1" applyFont="1" applyBorder="1" applyAlignment="1" applyProtection="1">
      <alignment horizontal="right" vertical="top"/>
      <protection locked="0"/>
    </xf>
    <xf numFmtId="189" fontId="3" fillId="0" borderId="33" xfId="69" applyNumberFormat="1" applyFont="1" applyBorder="1" applyAlignment="1" applyProtection="1">
      <alignment horizontal="right" vertical="top"/>
      <protection locked="0"/>
    </xf>
    <xf numFmtId="191" fontId="3" fillId="0" borderId="28" xfId="69" applyNumberFormat="1" applyFont="1" applyBorder="1" applyAlignment="1" applyProtection="1">
      <alignment horizontal="right" vertical="top"/>
      <protection locked="0"/>
    </xf>
    <xf numFmtId="187" fontId="4" fillId="0" borderId="18" xfId="69" applyNumberFormat="1" applyFont="1" applyBorder="1" applyAlignment="1" applyProtection="1">
      <alignment horizontal="right" vertical="top"/>
      <protection locked="0"/>
    </xf>
    <xf numFmtId="176" fontId="3" fillId="0" borderId="28" xfId="1" applyFont="1" applyFill="1" applyBorder="1" applyAlignment="1" applyProtection="1">
      <alignment horizontal="right" vertical="top"/>
      <protection locked="0"/>
    </xf>
    <xf numFmtId="184" fontId="3" fillId="0" borderId="33" xfId="69" applyNumberFormat="1" applyFont="1" applyBorder="1" applyAlignment="1" applyProtection="1">
      <alignment horizontal="right" vertical="top"/>
      <protection locked="0"/>
    </xf>
    <xf numFmtId="189" fontId="4" fillId="0" borderId="18" xfId="69" applyNumberFormat="1" applyFont="1" applyBorder="1" applyAlignment="1" applyProtection="1">
      <alignment horizontal="right" vertical="top"/>
      <protection locked="0"/>
    </xf>
    <xf numFmtId="190" fontId="3" fillId="0" borderId="23" xfId="69" applyNumberFormat="1" applyFont="1" applyBorder="1" applyAlignment="1" applyProtection="1">
      <alignment horizontal="right" vertical="top"/>
      <protection locked="0"/>
    </xf>
    <xf numFmtId="0" fontId="6" fillId="0" borderId="0" xfId="69" applyFont="1" applyAlignment="1">
      <alignment horizontal="center"/>
    </xf>
    <xf numFmtId="0" fontId="4" fillId="0" borderId="45" xfId="69" applyFont="1" applyBorder="1" applyAlignment="1" applyProtection="1">
      <alignment horizontal="center" vertical="center"/>
      <protection locked="0"/>
    </xf>
    <xf numFmtId="0" fontId="4" fillId="0" borderId="46" xfId="69" applyFont="1" applyBorder="1" applyAlignment="1" applyProtection="1">
      <alignment horizontal="center" vertical="center"/>
      <protection locked="0"/>
    </xf>
    <xf numFmtId="0" fontId="4" fillId="0" borderId="47" xfId="69" applyFont="1" applyBorder="1" applyAlignment="1" applyProtection="1">
      <alignment horizontal="center" vertical="center"/>
      <protection locked="0"/>
    </xf>
    <xf numFmtId="192" fontId="4" fillId="0" borderId="8" xfId="69" applyNumberFormat="1" applyFont="1" applyBorder="1" applyAlignment="1" applyProtection="1">
      <alignment horizontal="right" vertical="center"/>
      <protection locked="0"/>
    </xf>
    <xf numFmtId="192" fontId="3" fillId="0" borderId="0" xfId="69" applyNumberFormat="1" applyFont="1" applyAlignment="1" applyProtection="1">
      <alignment horizontal="right" vertical="top"/>
      <protection locked="0"/>
    </xf>
    <xf numFmtId="181" fontId="4" fillId="0" borderId="8" xfId="69" applyNumberFormat="1" applyFont="1" applyBorder="1" applyAlignment="1" applyProtection="1">
      <alignment horizontal="right" vertical="center"/>
      <protection locked="0"/>
    </xf>
    <xf numFmtId="184" fontId="4" fillId="0" borderId="8" xfId="69" applyNumberFormat="1" applyFont="1" applyBorder="1" applyAlignment="1" applyProtection="1">
      <alignment horizontal="right" vertical="center"/>
      <protection locked="0"/>
    </xf>
    <xf numFmtId="182" fontId="4" fillId="0" borderId="8" xfId="69" applyNumberFormat="1" applyFont="1" applyBorder="1" applyAlignment="1" applyProtection="1">
      <alignment horizontal="right" vertical="center"/>
      <protection locked="0"/>
    </xf>
    <xf numFmtId="0" fontId="1" fillId="0" borderId="39" xfId="69" applyFont="1" applyBorder="1" applyAlignment="1">
      <alignment horizontal="center" vertical="center"/>
    </xf>
    <xf numFmtId="181" fontId="3" fillId="0" borderId="0" xfId="69" applyNumberFormat="1" applyFont="1" applyAlignment="1" applyProtection="1">
      <alignment horizontal="right" vertical="top"/>
      <protection locked="0"/>
    </xf>
    <xf numFmtId="182" fontId="3" fillId="0" borderId="0" xfId="69" applyNumberFormat="1" applyFont="1" applyAlignment="1" applyProtection="1">
      <alignment horizontal="right" vertical="top"/>
      <protection locked="0"/>
    </xf>
    <xf numFmtId="0" fontId="7" fillId="0" borderId="0" xfId="70"/>
    <xf numFmtId="0" fontId="8" fillId="0" borderId="0" xfId="70" applyFont="1" applyAlignment="1">
      <alignment horizontal="left"/>
    </xf>
    <xf numFmtId="0" fontId="9" fillId="0" borderId="0" xfId="70" applyFont="1"/>
    <xf numFmtId="0" fontId="10" fillId="0" borderId="0" xfId="70" applyFont="1" applyAlignment="1">
      <alignment horizontal="center" vertical="center"/>
    </xf>
    <xf numFmtId="0" fontId="7" fillId="0" borderId="18" xfId="70" applyBorder="1" applyAlignment="1">
      <alignment horizontal="center" vertical="center" wrapText="1"/>
    </xf>
    <xf numFmtId="0" fontId="7" fillId="0" borderId="18" xfId="70" applyBorder="1" applyAlignment="1">
      <alignment horizontal="center" vertical="center"/>
    </xf>
    <xf numFmtId="0" fontId="7" fillId="0" borderId="18" xfId="70" applyBorder="1"/>
    <xf numFmtId="0" fontId="11" fillId="4" borderId="18" xfId="0" applyFont="1" applyFill="1" applyBorder="1" applyAlignment="1">
      <alignment vertical="center" wrapText="1"/>
    </xf>
    <xf numFmtId="193" fontId="11" fillId="4" borderId="18" xfId="1" applyNumberFormat="1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justify" vertical="center" wrapText="1"/>
    </xf>
    <xf numFmtId="193" fontId="12" fillId="4" borderId="18" xfId="1" applyNumberFormat="1" applyFont="1" applyFill="1" applyBorder="1" applyAlignment="1">
      <alignment vertical="center" wrapText="1"/>
    </xf>
    <xf numFmtId="0" fontId="0" fillId="0" borderId="0" xfId="70" applyFont="1"/>
    <xf numFmtId="0" fontId="7" fillId="0" borderId="18" xfId="70" applyBorder="1" applyAlignment="1">
      <alignment vertical="center" wrapText="1"/>
    </xf>
    <xf numFmtId="193" fontId="7" fillId="0" borderId="18" xfId="1" applyNumberFormat="1" applyFont="1" applyFill="1" applyBorder="1" applyAlignment="1" applyProtection="1">
      <alignment horizontal="center"/>
    </xf>
    <xf numFmtId="193" fontId="7" fillId="0" borderId="18" xfId="1" applyNumberFormat="1" applyFont="1" applyBorder="1" applyAlignment="1">
      <alignment horizontal="center"/>
    </xf>
    <xf numFmtId="193" fontId="7" fillId="0" borderId="18" xfId="1" applyNumberFormat="1" applyFont="1" applyBorder="1" applyAlignment="1"/>
    <xf numFmtId="0" fontId="11" fillId="4" borderId="18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0" fillId="0" borderId="15" xfId="70" applyFont="1" applyBorder="1" applyAlignment="1">
      <alignment vertical="center"/>
    </xf>
    <xf numFmtId="0" fontId="10" fillId="0" borderId="16" xfId="70" applyFont="1" applyBorder="1" applyAlignment="1">
      <alignment vertical="center"/>
    </xf>
    <xf numFmtId="0" fontId="7" fillId="0" borderId="0" xfId="70" applyAlignment="1">
      <alignment vertical="center"/>
    </xf>
    <xf numFmtId="0" fontId="7" fillId="0" borderId="0" xfId="70" applyAlignment="1">
      <alignment horizontal="center" vertical="center"/>
    </xf>
    <xf numFmtId="0" fontId="7" fillId="0" borderId="0" xfId="70" applyAlignment="1">
      <alignment horizontal="center"/>
    </xf>
    <xf numFmtId="193" fontId="7" fillId="0" borderId="18" xfId="1" applyNumberFormat="1" applyFont="1" applyFill="1" applyBorder="1" applyAlignment="1" applyProtection="1"/>
    <xf numFmtId="0" fontId="10" fillId="0" borderId="17" xfId="70" applyFont="1" applyBorder="1" applyAlignment="1">
      <alignment vertical="center"/>
    </xf>
    <xf numFmtId="194" fontId="10" fillId="0" borderId="18" xfId="70" applyNumberFormat="1" applyFont="1" applyBorder="1" applyAlignment="1">
      <alignment vertical="center"/>
    </xf>
    <xf numFmtId="0" fontId="0" fillId="0" borderId="0" xfId="70" applyFont="1" applyAlignment="1">
      <alignment vertical="center"/>
    </xf>
    <xf numFmtId="0" fontId="10" fillId="0" borderId="0" xfId="70" applyFont="1"/>
    <xf numFmtId="0" fontId="0" fillId="0" borderId="18" xfId="70" applyFont="1" applyBorder="1" applyAlignment="1">
      <alignment horizontal="center" vertical="center" wrapText="1"/>
    </xf>
    <xf numFmtId="0" fontId="0" fillId="0" borderId="0" xfId="70" applyFont="1" applyAlignment="1">
      <alignment horizontal="center" vertical="center"/>
    </xf>
    <xf numFmtId="0" fontId="10" fillId="0" borderId="15" xfId="70" applyFont="1" applyBorder="1" applyAlignment="1">
      <alignment horizontal="center" vertical="center"/>
    </xf>
    <xf numFmtId="0" fontId="10" fillId="0" borderId="16" xfId="70" applyFont="1" applyBorder="1" applyAlignment="1">
      <alignment horizontal="center" vertical="center"/>
    </xf>
    <xf numFmtId="0" fontId="7" fillId="0" borderId="18" xfId="70" applyBorder="1" applyAlignment="1">
      <alignment horizontal="center"/>
    </xf>
    <xf numFmtId="176" fontId="7" fillId="0" borderId="18" xfId="1" applyFont="1" applyBorder="1" applyAlignment="1">
      <alignment horizontal="right"/>
    </xf>
    <xf numFmtId="176" fontId="7" fillId="0" borderId="18" xfId="1" applyFont="1" applyBorder="1"/>
    <xf numFmtId="0" fontId="10" fillId="0" borderId="17" xfId="70" applyFont="1" applyBorder="1" applyAlignment="1">
      <alignment horizontal="center" vertical="center"/>
    </xf>
    <xf numFmtId="0" fontId="10" fillId="0" borderId="18" xfId="70" applyFont="1" applyBorder="1" applyAlignment="1">
      <alignment vertical="center"/>
    </xf>
    <xf numFmtId="0" fontId="10" fillId="0" borderId="18" xfId="70" applyFont="1" applyBorder="1" applyAlignment="1">
      <alignment horizontal="center" vertical="center"/>
    </xf>
    <xf numFmtId="176" fontId="10" fillId="0" borderId="18" xfId="1" applyFont="1" applyBorder="1" applyAlignment="1">
      <alignment horizontal="right" vertical="center"/>
    </xf>
    <xf numFmtId="0" fontId="14" fillId="0" borderId="0" xfId="70" applyFont="1"/>
    <xf numFmtId="0" fontId="14" fillId="0" borderId="0" xfId="70" applyFont="1" applyBorder="1"/>
    <xf numFmtId="0" fontId="7" fillId="0" borderId="0" xfId="70" applyBorder="1"/>
    <xf numFmtId="0" fontId="8" fillId="0" borderId="0" xfId="70" applyFont="1"/>
    <xf numFmtId="0" fontId="14" fillId="0" borderId="18" xfId="70" applyFont="1" applyBorder="1"/>
    <xf numFmtId="0" fontId="15" fillId="0" borderId="0" xfId="70" applyFont="1"/>
    <xf numFmtId="0" fontId="7" fillId="0" borderId="18" xfId="70" applyBorder="1" applyAlignment="1">
      <alignment wrapText="1"/>
    </xf>
    <xf numFmtId="176" fontId="16" fillId="4" borderId="18" xfId="1" applyFont="1" applyFill="1" applyBorder="1"/>
    <xf numFmtId="176" fontId="16" fillId="0" borderId="18" xfId="1" applyFont="1" applyFill="1" applyBorder="1"/>
    <xf numFmtId="0" fontId="14" fillId="0" borderId="18" xfId="70" applyFont="1" applyBorder="1" applyAlignment="1">
      <alignment horizontal="center"/>
    </xf>
    <xf numFmtId="176" fontId="17" fillId="0" borderId="18" xfId="1" applyFont="1" applyFill="1" applyBorder="1"/>
    <xf numFmtId="176" fontId="7" fillId="0" borderId="0" xfId="70" applyNumberFormat="1"/>
    <xf numFmtId="0" fontId="18" fillId="0" borderId="18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/>
    </xf>
    <xf numFmtId="0" fontId="0" fillId="0" borderId="48" xfId="0" applyBorder="1"/>
    <xf numFmtId="0" fontId="0" fillId="0" borderId="18" xfId="0" applyBorder="1"/>
    <xf numFmtId="0" fontId="7" fillId="0" borderId="48" xfId="70" applyBorder="1"/>
    <xf numFmtId="178" fontId="18" fillId="0" borderId="18" xfId="4" applyNumberFormat="1" applyFont="1" applyBorder="1"/>
    <xf numFmtId="0" fontId="7" fillId="0" borderId="48" xfId="70" applyBorder="1"/>
    <xf numFmtId="0" fontId="7" fillId="0" borderId="18" xfId="70" applyBorder="1"/>
    <xf numFmtId="176" fontId="7" fillId="0" borderId="0" xfId="1" applyFont="1" applyBorder="1" applyAlignment="1">
      <alignment horizontal="right"/>
    </xf>
    <xf numFmtId="0" fontId="7" fillId="0" borderId="18" xfId="70" applyBorder="1" applyAlignment="1">
      <alignment horizontal="left" vertical="center" wrapText="1"/>
    </xf>
    <xf numFmtId="0" fontId="7" fillId="0" borderId="18" xfId="70" applyBorder="1" applyAlignment="1">
      <alignment vertical="center"/>
    </xf>
    <xf numFmtId="176" fontId="7" fillId="0" borderId="18" xfId="1" applyFont="1" applyBorder="1" applyAlignment="1">
      <alignment horizontal="right" vertical="center" wrapText="1"/>
    </xf>
    <xf numFmtId="194" fontId="7" fillId="0" borderId="18" xfId="4" applyNumberFormat="1" applyFont="1" applyBorder="1" applyAlignment="1">
      <alignment horizontal="right" vertical="center"/>
    </xf>
    <xf numFmtId="3" fontId="7" fillId="0" borderId="18" xfId="70" applyNumberFormat="1" applyBorder="1" applyAlignment="1">
      <alignment horizontal="right" vertical="center"/>
    </xf>
    <xf numFmtId="176" fontId="7" fillId="0" borderId="18" xfId="70" applyNumberFormat="1" applyBorder="1" applyAlignment="1">
      <alignment vertical="center"/>
    </xf>
    <xf numFmtId="0" fontId="20" fillId="0" borderId="0" xfId="70" applyFont="1"/>
    <xf numFmtId="0" fontId="0" fillId="0" borderId="18" xfId="0" applyBorder="1"/>
    <xf numFmtId="0" fontId="7" fillId="0" borderId="18" xfId="70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7" fillId="0" borderId="18" xfId="70" applyBorder="1" applyAlignment="1">
      <alignment horizontal="left"/>
    </xf>
    <xf numFmtId="0" fontId="0" fillId="0" borderId="18" xfId="0" applyBorder="1" applyAlignment="1">
      <alignment wrapText="1"/>
    </xf>
    <xf numFmtId="193" fontId="0" fillId="0" borderId="18" xfId="1" applyNumberFormat="1" applyFont="1" applyFill="1" applyBorder="1"/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vertical="top" wrapText="1"/>
    </xf>
    <xf numFmtId="0" fontId="7" fillId="0" borderId="18" xfId="70" applyBorder="1" applyAlignment="1">
      <alignment horizontal="left" vertical="top"/>
    </xf>
    <xf numFmtId="0" fontId="7" fillId="0" borderId="18" xfId="70" applyBorder="1" applyAlignment="1">
      <alignment horizontal="center" vertical="top"/>
    </xf>
    <xf numFmtId="193" fontId="0" fillId="0" borderId="18" xfId="1" applyNumberFormat="1" applyFont="1" applyFill="1" applyBorder="1" applyAlignment="1">
      <alignment vertical="top"/>
    </xf>
    <xf numFmtId="178" fontId="7" fillId="0" borderId="18" xfId="4" applyFont="1" applyBorder="1" applyAlignment="1">
      <alignment horizontal="center" vertical="center"/>
    </xf>
    <xf numFmtId="193" fontId="10" fillId="0" borderId="18" xfId="70" applyNumberFormat="1" applyFont="1" applyBorder="1" applyAlignment="1">
      <alignment horizontal="center" vertical="center"/>
    </xf>
    <xf numFmtId="0" fontId="7" fillId="0" borderId="0" xfId="70" applyAlignment="1">
      <alignment horizontal="right"/>
    </xf>
    <xf numFmtId="0" fontId="21" fillId="0" borderId="0" xfId="70" applyFont="1"/>
    <xf numFmtId="0" fontId="22" fillId="0" borderId="0" xfId="70" applyFont="1"/>
    <xf numFmtId="0" fontId="7" fillId="0" borderId="16" xfId="70" applyBorder="1"/>
    <xf numFmtId="0" fontId="7" fillId="0" borderId="49" xfId="70" applyBorder="1" applyAlignment="1">
      <alignment horizontal="center" vertical="center" wrapText="1"/>
    </xf>
    <xf numFmtId="0" fontId="7" fillId="0" borderId="15" xfId="70" applyBorder="1" applyAlignment="1">
      <alignment horizontal="center" vertical="center" wrapText="1"/>
    </xf>
    <xf numFmtId="0" fontId="7" fillId="0" borderId="16" xfId="70" applyBorder="1" applyAlignment="1">
      <alignment horizontal="center" vertical="center" wrapText="1"/>
    </xf>
    <xf numFmtId="0" fontId="7" fillId="0" borderId="17" xfId="70" applyBorder="1" applyAlignment="1">
      <alignment horizontal="center" vertical="center" wrapText="1"/>
    </xf>
    <xf numFmtId="0" fontId="23" fillId="0" borderId="18" xfId="70" applyFont="1" applyBorder="1" applyAlignment="1">
      <alignment horizontal="center" vertical="center" wrapText="1"/>
    </xf>
    <xf numFmtId="0" fontId="7" fillId="0" borderId="50" xfId="70" applyBorder="1" applyAlignment="1">
      <alignment horizontal="center" vertical="center" wrapText="1"/>
    </xf>
    <xf numFmtId="0" fontId="7" fillId="0" borderId="48" xfId="70" applyBorder="1" applyAlignment="1">
      <alignment horizontal="center" vertical="center"/>
    </xf>
    <xf numFmtId="0" fontId="24" fillId="0" borderId="18" xfId="70" applyFont="1" applyBorder="1" applyAlignment="1">
      <alignment horizontal="center" vertical="center"/>
    </xf>
    <xf numFmtId="0" fontId="16" fillId="0" borderId="18" xfId="70" applyFont="1" applyBorder="1" applyAlignment="1">
      <alignment horizontal="center" vertical="center"/>
    </xf>
    <xf numFmtId="0" fontId="24" fillId="0" borderId="18" xfId="70" applyFont="1" applyBorder="1" applyAlignment="1">
      <alignment horizontal="left" vertical="center"/>
    </xf>
    <xf numFmtId="0" fontId="25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1" xfId="71" applyFont="1" applyBorder="1" applyAlignment="1">
      <alignment horizontal="center" vertical="center"/>
    </xf>
    <xf numFmtId="0" fontId="25" fillId="0" borderId="0" xfId="71" applyFont="1" applyBorder="1" applyAlignment="1">
      <alignment horizontal="center" vertical="center"/>
    </xf>
    <xf numFmtId="0" fontId="16" fillId="0" borderId="18" xfId="70" applyFont="1" applyBorder="1" applyAlignment="1">
      <alignment horizontal="right" vertical="center"/>
    </xf>
    <xf numFmtId="0" fontId="16" fillId="0" borderId="18" xfId="0" applyFont="1" applyBorder="1"/>
    <xf numFmtId="0" fontId="16" fillId="0" borderId="18" xfId="70" applyFont="1" applyBorder="1" applyAlignment="1">
      <alignment horizontal="left" vertical="center"/>
    </xf>
    <xf numFmtId="0" fontId="16" fillId="0" borderId="18" xfId="70" applyFont="1" applyBorder="1"/>
    <xf numFmtId="0" fontId="16" fillId="0" borderId="18" xfId="70" applyFont="1" applyBorder="1" applyAlignment="1">
      <alignment horizontal="left"/>
    </xf>
    <xf numFmtId="0" fontId="16" fillId="0" borderId="18" xfId="70" applyFont="1" applyBorder="1" applyAlignment="1">
      <alignment horizontal="center"/>
    </xf>
    <xf numFmtId="0" fontId="16" fillId="0" borderId="18" xfId="70" applyFont="1" applyBorder="1" applyAlignment="1">
      <alignment vertical="center"/>
    </xf>
    <xf numFmtId="0" fontId="16" fillId="0" borderId="18" xfId="0" applyFont="1" applyBorder="1" applyAlignment="1">
      <alignment wrapText="1"/>
    </xf>
    <xf numFmtId="0" fontId="23" fillId="0" borderId="6" xfId="70" applyFont="1" applyBorder="1" applyAlignment="1">
      <alignment horizontal="center" vertical="center" wrapText="1"/>
    </xf>
    <xf numFmtId="0" fontId="23" fillId="0" borderId="48" xfId="70" applyFont="1" applyBorder="1" applyAlignment="1">
      <alignment horizontal="center" vertical="center" wrapText="1"/>
    </xf>
    <xf numFmtId="0" fontId="16" fillId="0" borderId="0" xfId="70" applyFont="1" applyAlignment="1">
      <alignment horizontal="center" vertical="center"/>
    </xf>
    <xf numFmtId="0" fontId="25" fillId="0" borderId="52" xfId="71" applyFont="1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0" fontId="16" fillId="0" borderId="16" xfId="70" applyFont="1" applyBorder="1" applyAlignment="1">
      <alignment horizontal="center" vertical="center"/>
    </xf>
    <xf numFmtId="0" fontId="24" fillId="0" borderId="15" xfId="70" applyFont="1" applyBorder="1" applyAlignment="1">
      <alignment horizontal="center" vertical="center"/>
    </xf>
    <xf numFmtId="0" fontId="24" fillId="0" borderId="16" xfId="70" applyFont="1" applyBorder="1" applyAlignment="1">
      <alignment horizontal="center" vertical="center"/>
    </xf>
    <xf numFmtId="0" fontId="16" fillId="0" borderId="15" xfId="70" applyFont="1" applyBorder="1" applyAlignment="1">
      <alignment horizontal="right" vertical="center"/>
    </xf>
    <xf numFmtId="0" fontId="16" fillId="0" borderId="17" xfId="0" applyFont="1" applyBorder="1" applyAlignment="1">
      <alignment wrapText="1"/>
    </xf>
    <xf numFmtId="0" fontId="24" fillId="0" borderId="17" xfId="70" applyFont="1" applyBorder="1" applyAlignment="1">
      <alignment horizontal="center" vertical="center"/>
    </xf>
    <xf numFmtId="176" fontId="26" fillId="0" borderId="18" xfId="1" applyFont="1" applyFill="1" applyBorder="1"/>
    <xf numFmtId="0" fontId="16" fillId="0" borderId="18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7" fillId="0" borderId="0" xfId="70" applyAlignment="1">
      <alignment horizontal="left" vertical="top"/>
    </xf>
    <xf numFmtId="0" fontId="0" fillId="0" borderId="18" xfId="70" applyFont="1" applyBorder="1"/>
    <xf numFmtId="0" fontId="18" fillId="0" borderId="18" xfId="0" applyFont="1" applyFill="1" applyBorder="1" applyAlignment="1">
      <alignment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176" fontId="24" fillId="0" borderId="18" xfId="1" applyFont="1" applyFill="1" applyBorder="1" applyAlignment="1">
      <alignment vertical="center"/>
    </xf>
    <xf numFmtId="180" fontId="7" fillId="0" borderId="0" xfId="70" applyNumberFormat="1"/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/>
    </xf>
    <xf numFmtId="0" fontId="27" fillId="0" borderId="4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2" xfId="0" applyFont="1" applyBorder="1"/>
    <xf numFmtId="0" fontId="27" fillId="0" borderId="3" xfId="0" applyFont="1" applyBorder="1" applyAlignment="1">
      <alignment wrapText="1"/>
    </xf>
    <xf numFmtId="194" fontId="28" fillId="0" borderId="55" xfId="4" applyNumberFormat="1" applyFont="1" applyBorder="1"/>
    <xf numFmtId="194" fontId="29" fillId="0" borderId="55" xfId="4" applyNumberFormat="1" applyFont="1" applyBorder="1"/>
    <xf numFmtId="194" fontId="29" fillId="0" borderId="56" xfId="4" applyNumberFormat="1" applyFont="1" applyBorder="1"/>
    <xf numFmtId="0" fontId="28" fillId="0" borderId="56" xfId="0" applyFont="1" applyBorder="1"/>
    <xf numFmtId="0" fontId="28" fillId="0" borderId="57" xfId="0" applyFont="1" applyBorder="1"/>
    <xf numFmtId="0" fontId="28" fillId="0" borderId="18" xfId="0" applyFont="1" applyBorder="1"/>
    <xf numFmtId="0" fontId="27" fillId="0" borderId="15" xfId="0" applyFont="1" applyBorder="1" applyAlignment="1">
      <alignment wrapText="1"/>
    </xf>
    <xf numFmtId="194" fontId="28" fillId="0" borderId="41" xfId="4" applyNumberFormat="1" applyFont="1" applyBorder="1"/>
    <xf numFmtId="194" fontId="29" fillId="0" borderId="41" xfId="4" applyNumberFormat="1" applyFont="1" applyBorder="1"/>
    <xf numFmtId="194" fontId="29" fillId="0" borderId="58" xfId="4" applyNumberFormat="1" applyFont="1" applyBorder="1"/>
    <xf numFmtId="0" fontId="28" fillId="0" borderId="58" xfId="0" applyFont="1" applyBorder="1"/>
    <xf numFmtId="0" fontId="28" fillId="0" borderId="41" xfId="0" applyFont="1" applyBorder="1"/>
    <xf numFmtId="0" fontId="28" fillId="0" borderId="57" xfId="0" applyFont="1" applyBorder="1" applyAlignment="1">
      <alignment horizontal="center"/>
    </xf>
    <xf numFmtId="0" fontId="27" fillId="0" borderId="15" xfId="0" applyFont="1" applyBorder="1"/>
    <xf numFmtId="194" fontId="25" fillId="0" borderId="41" xfId="4" applyNumberFormat="1" applyFont="1" applyBorder="1"/>
    <xf numFmtId="194" fontId="25" fillId="0" borderId="58" xfId="4" applyNumberFormat="1" applyFont="1" applyBorder="1"/>
    <xf numFmtId="194" fontId="0" fillId="0" borderId="0" xfId="0" applyNumberFormat="1"/>
    <xf numFmtId="176" fontId="29" fillId="0" borderId="41" xfId="1" applyFont="1" applyBorder="1" applyAlignment="1">
      <alignment horizontal="right"/>
    </xf>
    <xf numFmtId="194" fontId="29" fillId="0" borderId="41" xfId="4" applyNumberFormat="1" applyFont="1" applyBorder="1" applyAlignment="1">
      <alignment horizontal="right"/>
    </xf>
    <xf numFmtId="194" fontId="25" fillId="0" borderId="41" xfId="4" applyNumberFormat="1" applyFont="1" applyBorder="1" applyAlignment="1">
      <alignment horizontal="right"/>
    </xf>
    <xf numFmtId="0" fontId="28" fillId="0" borderId="57" xfId="0" applyFont="1" applyBorder="1" applyAlignment="1">
      <alignment horizontal="center" vertical="top"/>
    </xf>
    <xf numFmtId="0" fontId="27" fillId="0" borderId="15" xfId="0" applyFont="1" applyBorder="1" applyAlignment="1">
      <alignment horizontal="left" vertical="top" wrapText="1"/>
    </xf>
    <xf numFmtId="0" fontId="28" fillId="0" borderId="59" xfId="0" applyFont="1" applyBorder="1"/>
    <xf numFmtId="0" fontId="28" fillId="0" borderId="60" xfId="0" applyFont="1" applyBorder="1"/>
    <xf numFmtId="0" fontId="27" fillId="0" borderId="61" xfId="0" applyFont="1" applyBorder="1" applyAlignment="1">
      <alignment wrapText="1"/>
    </xf>
    <xf numFmtId="194" fontId="29" fillId="0" borderId="62" xfId="4" applyNumberFormat="1" applyFont="1" applyBorder="1" applyAlignment="1">
      <alignment horizontal="right"/>
    </xf>
    <xf numFmtId="194" fontId="29" fillId="0" borderId="62" xfId="4" applyNumberFormat="1" applyFont="1" applyBorder="1"/>
    <xf numFmtId="0" fontId="28" fillId="0" borderId="63" xfId="0" applyFont="1" applyBorder="1"/>
    <xf numFmtId="0" fontId="0" fillId="0" borderId="7" xfId="0" applyBorder="1"/>
    <xf numFmtId="0" fontId="0" fillId="0" borderId="8" xfId="0" applyBorder="1"/>
    <xf numFmtId="0" fontId="0" fillId="0" borderId="53" xfId="0" applyBorder="1"/>
    <xf numFmtId="0" fontId="0" fillId="0" borderId="39" xfId="0" applyBorder="1"/>
    <xf numFmtId="0" fontId="0" fillId="0" borderId="39" xfId="0" applyFont="1" applyBorder="1"/>
    <xf numFmtId="0" fontId="0" fillId="0" borderId="54" xfId="0" applyFont="1" applyBorder="1"/>
    <xf numFmtId="0" fontId="0" fillId="0" borderId="54" xfId="0" applyBorder="1"/>
    <xf numFmtId="0" fontId="0" fillId="0" borderId="64" xfId="0" applyBorder="1"/>
    <xf numFmtId="0" fontId="27" fillId="0" borderId="64" xfId="0" applyFont="1" applyBorder="1" applyAlignment="1">
      <alignment horizontal="center"/>
    </xf>
    <xf numFmtId="0" fontId="0" fillId="0" borderId="65" xfId="0" applyBorder="1"/>
    <xf numFmtId="176" fontId="25" fillId="0" borderId="38" xfId="1" applyFont="1" applyBorder="1" applyAlignment="1">
      <alignment horizontal="right"/>
    </xf>
    <xf numFmtId="0" fontId="0" fillId="0" borderId="66" xfId="0" applyBorder="1"/>
    <xf numFmtId="0" fontId="28" fillId="0" borderId="48" xfId="0" applyFont="1" applyBorder="1" applyAlignment="1">
      <alignment horizontal="center"/>
    </xf>
    <xf numFmtId="0" fontId="28" fillId="0" borderId="48" xfId="0" applyFont="1" applyBorder="1"/>
    <xf numFmtId="0" fontId="28" fillId="0" borderId="50" xfId="0" applyFont="1" applyBorder="1" applyAlignment="1">
      <alignment wrapText="1"/>
    </xf>
    <xf numFmtId="0" fontId="29" fillId="0" borderId="67" xfId="0" applyFont="1" applyBorder="1" applyAlignment="1">
      <alignment horizontal="right"/>
    </xf>
    <xf numFmtId="0" fontId="28" fillId="0" borderId="67" xfId="0" applyFont="1" applyBorder="1"/>
    <xf numFmtId="0" fontId="28" fillId="0" borderId="68" xfId="0" applyFont="1" applyBorder="1"/>
    <xf numFmtId="0" fontId="28" fillId="0" borderId="18" xfId="0" applyFont="1" applyBorder="1" applyAlignment="1">
      <alignment horizontal="center"/>
    </xf>
    <xf numFmtId="0" fontId="28" fillId="0" borderId="15" xfId="0" applyFont="1" applyBorder="1"/>
    <xf numFmtId="176" fontId="29" fillId="0" borderId="67" xfId="0" applyNumberFormat="1" applyFont="1" applyBorder="1" applyAlignment="1">
      <alignment horizontal="right"/>
    </xf>
    <xf numFmtId="194" fontId="29" fillId="0" borderId="14" xfId="4" applyNumberFormat="1" applyFont="1" applyBorder="1"/>
    <xf numFmtId="193" fontId="29" fillId="0" borderId="41" xfId="0" applyNumberFormat="1" applyFont="1" applyBorder="1" applyAlignment="1">
      <alignment horizontal="left"/>
    </xf>
    <xf numFmtId="0" fontId="28" fillId="0" borderId="17" xfId="0" applyFont="1" applyBorder="1"/>
    <xf numFmtId="194" fontId="29" fillId="0" borderId="69" xfId="4" applyNumberFormat="1" applyFont="1" applyBorder="1"/>
    <xf numFmtId="0" fontId="29" fillId="0" borderId="41" xfId="0" applyFont="1" applyBorder="1" applyAlignment="1"/>
    <xf numFmtId="176" fontId="29" fillId="0" borderId="41" xfId="0" applyNumberFormat="1" applyFont="1" applyBorder="1" applyAlignment="1">
      <alignment horizontal="left"/>
    </xf>
    <xf numFmtId="176" fontId="29" fillId="0" borderId="41" xfId="0" applyNumberFormat="1" applyFont="1" applyBorder="1" applyAlignment="1"/>
    <xf numFmtId="194" fontId="29" fillId="0" borderId="67" xfId="4" applyNumberFormat="1" applyFont="1" applyBorder="1" applyAlignment="1">
      <alignment horizontal="right"/>
    </xf>
    <xf numFmtId="176" fontId="29" fillId="0" borderId="41" xfId="0" applyNumberFormat="1" applyFont="1" applyBorder="1" applyAlignment="1">
      <alignment horizontal="right"/>
    </xf>
    <xf numFmtId="194" fontId="28" fillId="0" borderId="67" xfId="4" applyNumberFormat="1" applyFont="1" applyBorder="1"/>
    <xf numFmtId="194" fontId="29" fillId="0" borderId="67" xfId="4" applyNumberFormat="1" applyFont="1" applyBorder="1"/>
    <xf numFmtId="0" fontId="28" fillId="0" borderId="18" xfId="0" applyFont="1" applyBorder="1" applyAlignment="1">
      <alignment horizontal="center" vertical="top"/>
    </xf>
    <xf numFmtId="0" fontId="28" fillId="0" borderId="15" xfId="0" applyFont="1" applyBorder="1" applyAlignment="1">
      <alignment horizontal="left" vertical="top" wrapText="1"/>
    </xf>
    <xf numFmtId="0" fontId="0" fillId="0" borderId="6" xfId="0" applyBorder="1"/>
    <xf numFmtId="0" fontId="0" fillId="0" borderId="49" xfId="0" applyBorder="1"/>
    <xf numFmtId="0" fontId="0" fillId="0" borderId="70" xfId="0" applyBorder="1" applyAlignment="1">
      <alignment horizontal="right"/>
    </xf>
    <xf numFmtId="0" fontId="0" fillId="0" borderId="70" xfId="0" applyBorder="1"/>
    <xf numFmtId="0" fontId="0" fillId="0" borderId="71" xfId="0" applyBorder="1"/>
    <xf numFmtId="0" fontId="27" fillId="0" borderId="53" xfId="0" applyFont="1" applyBorder="1" applyAlignment="1">
      <alignment horizontal="center"/>
    </xf>
    <xf numFmtId="0" fontId="27" fillId="0" borderId="46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176" fontId="25" fillId="0" borderId="39" xfId="1" applyFont="1" applyBorder="1" applyAlignment="1">
      <alignment horizontal="right"/>
    </xf>
    <xf numFmtId="176" fontId="30" fillId="0" borderId="39" xfId="1" applyFont="1" applyBorder="1"/>
    <xf numFmtId="0" fontId="0" fillId="0" borderId="47" xfId="0" applyBorder="1"/>
    <xf numFmtId="176" fontId="25" fillId="0" borderId="0" xfId="1" applyFont="1" applyBorder="1" applyAlignment="1">
      <alignment horizontal="right"/>
    </xf>
    <xf numFmtId="176" fontId="0" fillId="0" borderId="0" xfId="1" applyFont="1" applyBorder="1"/>
    <xf numFmtId="0" fontId="10" fillId="0" borderId="0" xfId="0" applyFont="1"/>
    <xf numFmtId="0" fontId="16" fillId="0" borderId="18" xfId="70" applyFont="1" applyBorder="1" applyAlignment="1" quotePrefix="1">
      <alignment horizontal="center" vertical="center"/>
    </xf>
    <xf numFmtId="0" fontId="7" fillId="0" borderId="18" xfId="70" applyBorder="1" applyAlignment="1" quotePrefix="1">
      <alignment horizontal="center" vertical="center"/>
    </xf>
    <xf numFmtId="0" fontId="7" fillId="0" borderId="18" xfId="70" applyBorder="1" applyAlignment="1" quotePrefix="1">
      <alignment horizontal="center" vertical="center" wrapText="1"/>
    </xf>
  </cellXfs>
  <cellStyles count="7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[0] 2" xfId="49"/>
    <cellStyle name="Comma [0] 2 2" xfId="50"/>
    <cellStyle name="Comma [0] 3" xfId="51"/>
    <cellStyle name="Comma 2" xfId="52"/>
    <cellStyle name="Comma 3" xfId="53"/>
    <cellStyle name="Hyperlink 2" xfId="54"/>
    <cellStyle name="Hyperlink 3" xfId="55"/>
    <cellStyle name="Hyperlink 4" xfId="56"/>
    <cellStyle name="Normal 10" xfId="57"/>
    <cellStyle name="Normal 153" xfId="58"/>
    <cellStyle name="Normal 154" xfId="59"/>
    <cellStyle name="Normal 2" xfId="60"/>
    <cellStyle name="Normal 2 2" xfId="61"/>
    <cellStyle name="Normal 2 2 2" xfId="62"/>
    <cellStyle name="Normal 2 3" xfId="63"/>
    <cellStyle name="Normal 3" xfId="64"/>
    <cellStyle name="Normal 3 2" xfId="65"/>
    <cellStyle name="Normal 3 3" xfId="66"/>
    <cellStyle name="Normal 4" xfId="67"/>
    <cellStyle name="Normal 5" xfId="68"/>
    <cellStyle name="Normal 6" xfId="69"/>
    <cellStyle name="Normal 7" xfId="70"/>
    <cellStyle name="Normal 8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190500</xdr:colOff>
      <xdr:row>0</xdr:row>
      <xdr:rowOff>66675</xdr:rowOff>
    </xdr:from>
    <xdr:to>
      <xdr:col>8</xdr:col>
      <xdr:colOff>714375</xdr:colOff>
      <xdr:row>4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66675"/>
          <a:ext cx="523875" cy="64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000000" mc:Ignorable="a14" a14:legacySpreadsheetColorIndex="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EMESTERAN%20ASET\Konsolidasi%20aset%20kalurahan%20Semester%201%20tahun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 1"/>
      <sheetName val="FORM 2"/>
      <sheetName val=" Buku AMD"/>
      <sheetName val="KIA A"/>
      <sheetName val="KIA B"/>
      <sheetName val="KIA C"/>
      <sheetName val="KIA D"/>
      <sheetName val="KIA E"/>
      <sheetName val="KIA F"/>
      <sheetName val="KIA G"/>
      <sheetName val="Konsolidasi Aset Milik Kal"/>
    </sheetNames>
    <sheetDataSet>
      <sheetData sheetId="0"/>
      <sheetData sheetId="1">
        <row r="16">
          <cell r="F16">
            <v>345417954</v>
          </cell>
        </row>
        <row r="26">
          <cell r="F26">
            <v>961710000</v>
          </cell>
        </row>
        <row r="36">
          <cell r="F36">
            <v>6015767714</v>
          </cell>
        </row>
        <row r="46">
          <cell r="F46">
            <v>257000000</v>
          </cell>
        </row>
        <row r="66">
          <cell r="F66">
            <v>56000000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32" workbookViewId="0">
      <selection activeCell="D49" sqref="D49"/>
    </sheetView>
  </sheetViews>
  <sheetFormatPr defaultColWidth="8.72727272727273" defaultRowHeight="14.5" outlineLevelCol="6"/>
  <cols>
    <col min="2" max="2" width="24.1818181818182" customWidth="1"/>
    <col min="3" max="3" width="31.8181818181818" customWidth="1"/>
    <col min="4" max="4" width="18.7272727272727" customWidth="1"/>
    <col min="5" max="6" width="18.9090909090909" customWidth="1"/>
    <col min="7" max="7" width="14.0909090909091" customWidth="1"/>
  </cols>
  <sheetData>
    <row r="1" ht="15.5" spans="1:7">
      <c r="A1" s="240" t="s">
        <v>0</v>
      </c>
      <c r="B1" s="240"/>
      <c r="C1" s="240"/>
      <c r="D1" s="240"/>
      <c r="E1" s="240"/>
      <c r="F1" s="240"/>
      <c r="G1" s="240"/>
    </row>
    <row r="2" ht="16.25" spans="1:7">
      <c r="A2" s="241"/>
      <c r="B2" s="241"/>
      <c r="C2" s="241"/>
      <c r="D2" s="241"/>
      <c r="E2" s="241"/>
      <c r="F2" s="241"/>
      <c r="G2" s="241"/>
    </row>
    <row r="3" ht="16.25" spans="1:7">
      <c r="A3" s="242" t="s">
        <v>1</v>
      </c>
      <c r="B3" s="243" t="s">
        <v>2</v>
      </c>
      <c r="C3" s="244" t="s">
        <v>3</v>
      </c>
      <c r="D3" s="245" t="s">
        <v>4</v>
      </c>
      <c r="E3" s="245"/>
      <c r="F3" s="245"/>
      <c r="G3" s="246" t="s">
        <v>5</v>
      </c>
    </row>
    <row r="4" ht="31.75" spans="1:7">
      <c r="A4" s="242"/>
      <c r="B4" s="243"/>
      <c r="C4" s="244"/>
      <c r="D4" s="247" t="s">
        <v>6</v>
      </c>
      <c r="E4" s="247" t="s">
        <v>7</v>
      </c>
      <c r="F4" s="247" t="s">
        <v>8</v>
      </c>
      <c r="G4" s="246"/>
    </row>
    <row r="5" ht="16.25" spans="1:7">
      <c r="A5" s="242">
        <v>1</v>
      </c>
      <c r="B5" s="243">
        <v>2</v>
      </c>
      <c r="C5" s="244">
        <v>3</v>
      </c>
      <c r="D5" s="247">
        <v>4</v>
      </c>
      <c r="E5" s="247">
        <v>5</v>
      </c>
      <c r="F5" s="247">
        <v>6</v>
      </c>
      <c r="G5" s="246">
        <v>7</v>
      </c>
    </row>
    <row r="6" ht="15.5" spans="1:7">
      <c r="A6" s="294">
        <v>1</v>
      </c>
      <c r="B6" s="295" t="s">
        <v>9</v>
      </c>
      <c r="C6" s="296" t="s">
        <v>10</v>
      </c>
      <c r="D6" s="297"/>
      <c r="E6" s="298"/>
      <c r="F6" s="298"/>
      <c r="G6" s="299"/>
    </row>
    <row r="7" ht="15.5" spans="1:7">
      <c r="A7" s="295"/>
      <c r="B7" s="295"/>
      <c r="C7" s="296"/>
      <c r="D7" s="297"/>
      <c r="E7" s="298"/>
      <c r="F7" s="298"/>
      <c r="G7" s="299"/>
    </row>
    <row r="8" ht="15.5" spans="1:7">
      <c r="A8" s="300">
        <v>2</v>
      </c>
      <c r="B8" s="259"/>
      <c r="C8" s="301" t="s">
        <v>11</v>
      </c>
      <c r="D8" s="302">
        <v>345417954</v>
      </c>
      <c r="E8" s="303">
        <f>'[1]FORM 2'!F16</f>
        <v>345417954</v>
      </c>
      <c r="F8" s="304">
        <f>'KIA B'!O80</f>
        <v>415267954</v>
      </c>
      <c r="G8" s="305"/>
    </row>
    <row r="9" ht="15.5" spans="1:7">
      <c r="A9" s="295"/>
      <c r="B9" s="295"/>
      <c r="C9" s="296"/>
      <c r="D9" s="298"/>
      <c r="E9" s="306"/>
      <c r="F9" s="307"/>
      <c r="G9" s="299"/>
    </row>
    <row r="10" ht="15.5" spans="1:7">
      <c r="A10" s="300">
        <v>3</v>
      </c>
      <c r="B10" s="259"/>
      <c r="C10" s="301" t="s">
        <v>12</v>
      </c>
      <c r="D10" s="302">
        <v>961710000</v>
      </c>
      <c r="E10" s="303">
        <f>'[1]FORM 2'!F26</f>
        <v>961710000</v>
      </c>
      <c r="F10" s="308">
        <f>'KIA C'!P21</f>
        <v>961710000</v>
      </c>
      <c r="G10" s="305"/>
    </row>
    <row r="11" ht="15.5" spans="1:7">
      <c r="A11" s="295"/>
      <c r="B11" s="295"/>
      <c r="C11" s="296"/>
      <c r="D11" s="298"/>
      <c r="E11" s="306"/>
      <c r="F11" s="307"/>
      <c r="G11" s="299"/>
    </row>
    <row r="12" ht="15.5" spans="1:7">
      <c r="A12" s="300">
        <v>4</v>
      </c>
      <c r="B12" s="259"/>
      <c r="C12" s="301" t="s">
        <v>13</v>
      </c>
      <c r="D12" s="302">
        <v>5605435624</v>
      </c>
      <c r="E12" s="303">
        <f>'[1]FORM 2'!F36</f>
        <v>6015767714</v>
      </c>
      <c r="F12" s="309">
        <f>'KIA D'!O72</f>
        <v>6442303214</v>
      </c>
      <c r="G12" s="305"/>
    </row>
    <row r="13" ht="15.5" spans="1:7">
      <c r="A13" s="295"/>
      <c r="B13" s="295"/>
      <c r="C13" s="296"/>
      <c r="D13" s="298"/>
      <c r="E13" s="306"/>
      <c r="F13" s="307"/>
      <c r="G13" s="299"/>
    </row>
    <row r="14" ht="15.5" spans="1:7">
      <c r="A14" s="300">
        <v>5</v>
      </c>
      <c r="B14" s="259"/>
      <c r="C14" s="301" t="s">
        <v>14</v>
      </c>
      <c r="D14" s="310">
        <v>257000000</v>
      </c>
      <c r="E14" s="303">
        <f>'[1]FORM 2'!F46</f>
        <v>257000000</v>
      </c>
      <c r="F14" s="311" t="str">
        <f>'KIA E'!O24</f>
        <v>257.000.000</v>
      </c>
      <c r="G14" s="305"/>
    </row>
    <row r="15" ht="15.5" spans="1:7">
      <c r="A15" s="295"/>
      <c r="B15" s="295"/>
      <c r="C15" s="296"/>
      <c r="D15" s="310"/>
      <c r="E15" s="312"/>
      <c r="F15" s="313"/>
      <c r="G15" s="299"/>
    </row>
    <row r="16" ht="15.5" spans="1:7">
      <c r="A16" s="300">
        <v>6</v>
      </c>
      <c r="B16" s="259"/>
      <c r="C16" s="301" t="s">
        <v>15</v>
      </c>
      <c r="D16" s="310">
        <v>0</v>
      </c>
      <c r="E16" s="310">
        <v>0</v>
      </c>
      <c r="F16" s="262"/>
      <c r="G16" s="305"/>
    </row>
    <row r="17" ht="15.5" spans="1:7">
      <c r="A17" s="295"/>
      <c r="B17" s="295"/>
      <c r="C17" s="296"/>
      <c r="D17" s="310"/>
      <c r="E17" s="312"/>
      <c r="F17" s="313"/>
      <c r="G17" s="299"/>
    </row>
    <row r="18" ht="42" customHeight="1" spans="1:7">
      <c r="A18" s="314">
        <v>7</v>
      </c>
      <c r="B18" s="259"/>
      <c r="C18" s="315" t="s">
        <v>16</v>
      </c>
      <c r="D18" s="310">
        <v>56000000</v>
      </c>
      <c r="E18" s="310">
        <v>56000000</v>
      </c>
      <c r="F18" s="262">
        <f>'[1]FORM 2'!F66</f>
        <v>56000000</v>
      </c>
      <c r="G18" s="305"/>
    </row>
    <row r="19" ht="15.25" spans="1:7">
      <c r="A19" s="316"/>
      <c r="B19" s="316"/>
      <c r="C19" s="317"/>
      <c r="D19" s="318"/>
      <c r="E19" s="319"/>
      <c r="F19" s="319"/>
      <c r="G19" s="320"/>
    </row>
    <row r="20" ht="15.5" spans="1:7">
      <c r="A20" s="321" t="s">
        <v>17</v>
      </c>
      <c r="B20" s="322"/>
      <c r="C20" s="323"/>
      <c r="D20" s="324">
        <f>SUM(D8:D18)</f>
        <v>7225563578</v>
      </c>
      <c r="E20" s="324">
        <f>SUM(D8+D10+D12+D14+E16+E18)</f>
        <v>7225563578</v>
      </c>
      <c r="F20" s="325">
        <f>SUM(F6:F18)</f>
        <v>7875281168</v>
      </c>
      <c r="G20" s="326"/>
    </row>
    <row r="21" ht="15.5" spans="1:6">
      <c r="A21" s="240"/>
      <c r="B21" s="240"/>
      <c r="C21" s="240"/>
      <c r="D21" s="327"/>
      <c r="E21" s="327"/>
      <c r="F21" s="328"/>
    </row>
    <row r="22" ht="15.5" spans="1:6">
      <c r="A22" s="240"/>
      <c r="B22" s="240"/>
      <c r="C22" s="240"/>
      <c r="D22" s="327"/>
      <c r="E22" s="327"/>
      <c r="F22" s="328"/>
    </row>
    <row r="23" ht="15.5" spans="1:6">
      <c r="A23" s="240"/>
      <c r="B23" s="240"/>
      <c r="C23" s="240"/>
      <c r="D23" s="327"/>
      <c r="E23" s="327"/>
      <c r="F23" s="328"/>
    </row>
    <row r="24" ht="15.5" spans="1:6">
      <c r="A24" s="240"/>
      <c r="B24" s="240"/>
      <c r="C24" s="240"/>
      <c r="D24" s="327"/>
      <c r="E24" s="327"/>
      <c r="F24" s="328"/>
    </row>
    <row r="25" ht="15.5" spans="1:6">
      <c r="A25" s="240"/>
      <c r="B25" s="240"/>
      <c r="C25" s="240"/>
      <c r="D25" s="327"/>
      <c r="E25" s="327"/>
      <c r="F25" s="328"/>
    </row>
    <row r="26" ht="15.5" spans="1:6">
      <c r="A26" s="240"/>
      <c r="B26" s="240"/>
      <c r="C26" s="240"/>
      <c r="D26" s="327"/>
      <c r="E26" s="327"/>
      <c r="F26" s="328"/>
    </row>
    <row r="27" ht="15.5" spans="1:6">
      <c r="A27" s="240"/>
      <c r="B27" s="240"/>
      <c r="C27" s="240"/>
      <c r="D27" s="327"/>
      <c r="E27" s="327"/>
      <c r="F27" s="328"/>
    </row>
    <row r="28" ht="15.5" spans="1:6">
      <c r="A28" s="240"/>
      <c r="B28" s="240"/>
      <c r="C28" s="240"/>
      <c r="D28" s="327"/>
      <c r="E28" s="327"/>
      <c r="F28" s="328"/>
    </row>
    <row r="29" ht="15.5" spans="1:6">
      <c r="A29" s="240"/>
      <c r="B29" s="240"/>
      <c r="C29" s="240"/>
      <c r="D29" s="327"/>
      <c r="E29" s="327"/>
      <c r="F29" s="328"/>
    </row>
    <row r="30" ht="15.5" spans="1:6">
      <c r="A30" s="240"/>
      <c r="B30" s="240"/>
      <c r="C30" s="240"/>
      <c r="D30" s="327"/>
      <c r="E30" s="327"/>
      <c r="F30" s="328"/>
    </row>
    <row r="32" spans="2:2">
      <c r="B32" s="329" t="s">
        <v>18</v>
      </c>
    </row>
    <row r="33" spans="2:2">
      <c r="B33" t="s">
        <v>19</v>
      </c>
    </row>
    <row r="34" spans="2:2">
      <c r="B34" t="s">
        <v>20</v>
      </c>
    </row>
    <row r="35" spans="2:2">
      <c r="B35" t="s">
        <v>21</v>
      </c>
    </row>
    <row r="37" spans="2:2">
      <c r="B37" t="s">
        <v>22</v>
      </c>
    </row>
    <row r="38" spans="2:2">
      <c r="B38" t="s">
        <v>23</v>
      </c>
    </row>
    <row r="39" spans="2:2">
      <c r="B39" t="s">
        <v>24</v>
      </c>
    </row>
    <row r="40" spans="2:2">
      <c r="B40" t="s">
        <v>25</v>
      </c>
    </row>
    <row r="41" spans="2:2">
      <c r="B41" t="s">
        <v>26</v>
      </c>
    </row>
    <row r="42" spans="2:2">
      <c r="B42" t="s">
        <v>27</v>
      </c>
    </row>
    <row r="43" spans="2:2">
      <c r="B43" t="s">
        <v>28</v>
      </c>
    </row>
    <row r="44" spans="2:2">
      <c r="B44" t="s">
        <v>29</v>
      </c>
    </row>
    <row r="45" spans="2:2">
      <c r="B45" t="s">
        <v>30</v>
      </c>
    </row>
  </sheetData>
  <mergeCells count="7">
    <mergeCell ref="A1:G1"/>
    <mergeCell ref="D3:F3"/>
    <mergeCell ref="A20:C20"/>
    <mergeCell ref="A3:A4"/>
    <mergeCell ref="B3:B4"/>
    <mergeCell ref="C3:C4"/>
    <mergeCell ref="G3:G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N123"/>
  <sheetViews>
    <sheetView topLeftCell="A103" workbookViewId="0">
      <selection activeCell="A1" sqref="A1:N1"/>
    </sheetView>
  </sheetViews>
  <sheetFormatPr defaultColWidth="9.18181818181818" defaultRowHeight="14.5"/>
  <cols>
    <col min="1" max="1" width="5.27272727272727" style="112" customWidth="1"/>
    <col min="2" max="2" width="20.5454545454545" style="112" customWidth="1"/>
    <col min="3" max="5" width="9.18181818181818" style="112"/>
    <col min="6" max="6" width="10.4545454545455" style="112" customWidth="1"/>
    <col min="7" max="7" width="11.6363636363636" style="112" customWidth="1"/>
    <col min="8" max="10" width="9.18181818181818" style="112"/>
    <col min="11" max="11" width="13.7272727272727" style="112" customWidth="1"/>
    <col min="12" max="12" width="9.18181818181818" style="112"/>
    <col min="13" max="13" width="14.2727272727273" style="112" customWidth="1"/>
    <col min="14" max="14" width="13.1818181818182" style="112" customWidth="1"/>
    <col min="15" max="16384" width="9.18181818181818" style="112"/>
  </cols>
  <sheetData>
    <row r="1" ht="15.5" spans="1:14">
      <c r="A1" s="113" t="s">
        <v>421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3" ht="15.5" spans="1:1">
      <c r="A3" s="114"/>
    </row>
    <row r="4" spans="14:14">
      <c r="N4" s="123"/>
    </row>
    <row r="5" spans="1:14">
      <c r="A5" s="115" t="s">
        <v>422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>
      <c r="A6" s="115" t="s">
        <v>423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8" spans="1:3">
      <c r="A8" s="112" t="s">
        <v>51</v>
      </c>
      <c r="C8" s="112" t="s">
        <v>256</v>
      </c>
    </row>
    <row r="9" spans="1:3">
      <c r="A9" s="112" t="s">
        <v>53</v>
      </c>
      <c r="C9" s="112" t="s">
        <v>258</v>
      </c>
    </row>
    <row r="11" spans="1:14">
      <c r="A11" s="116" t="s">
        <v>1</v>
      </c>
      <c r="B11" s="116" t="s">
        <v>424</v>
      </c>
      <c r="C11" s="116" t="s">
        <v>260</v>
      </c>
      <c r="D11" s="116"/>
      <c r="E11" s="116" t="s">
        <v>261</v>
      </c>
      <c r="F11" s="116" t="s">
        <v>58</v>
      </c>
      <c r="G11" s="116" t="s">
        <v>263</v>
      </c>
      <c r="H11" s="116" t="s">
        <v>264</v>
      </c>
      <c r="I11" s="116"/>
      <c r="J11" s="116"/>
      <c r="K11" s="116" t="s">
        <v>265</v>
      </c>
      <c r="L11" s="116" t="s">
        <v>266</v>
      </c>
      <c r="M11" s="116" t="s">
        <v>267</v>
      </c>
      <c r="N11" s="116" t="s">
        <v>5</v>
      </c>
    </row>
    <row r="12" spans="1:14">
      <c r="A12" s="116"/>
      <c r="B12" s="116"/>
      <c r="C12" s="116" t="s">
        <v>64</v>
      </c>
      <c r="D12" s="116" t="s">
        <v>66</v>
      </c>
      <c r="E12" s="116"/>
      <c r="F12" s="116"/>
      <c r="G12" s="116"/>
      <c r="H12" s="116" t="s">
        <v>268</v>
      </c>
      <c r="I12" s="116" t="s">
        <v>269</v>
      </c>
      <c r="J12" s="116"/>
      <c r="K12" s="116"/>
      <c r="L12" s="116"/>
      <c r="M12" s="116"/>
      <c r="N12" s="116"/>
    </row>
    <row r="13" spans="1:14">
      <c r="A13" s="116"/>
      <c r="B13" s="116"/>
      <c r="C13" s="116"/>
      <c r="D13" s="116"/>
      <c r="E13" s="116"/>
      <c r="F13" s="116"/>
      <c r="G13" s="116"/>
      <c r="H13" s="116"/>
      <c r="I13" s="124" t="s">
        <v>270</v>
      </c>
      <c r="J13" s="124" t="s">
        <v>260</v>
      </c>
      <c r="K13" s="116"/>
      <c r="L13" s="116"/>
      <c r="M13" s="116"/>
      <c r="N13" s="116"/>
    </row>
    <row r="14" ht="21.75" customHeight="1" spans="1:14">
      <c r="A14" s="117">
        <v>1</v>
      </c>
      <c r="B14" s="117">
        <v>2</v>
      </c>
      <c r="C14" s="117">
        <v>3</v>
      </c>
      <c r="D14" s="117">
        <v>4</v>
      </c>
      <c r="E14" s="117">
        <v>5</v>
      </c>
      <c r="F14" s="117">
        <v>6</v>
      </c>
      <c r="G14" s="117">
        <v>7</v>
      </c>
      <c r="H14" s="117">
        <v>8</v>
      </c>
      <c r="I14" s="117">
        <v>9</v>
      </c>
      <c r="J14" s="117">
        <v>10</v>
      </c>
      <c r="K14" s="117">
        <v>11</v>
      </c>
      <c r="L14" s="117">
        <v>12</v>
      </c>
      <c r="M14" s="117">
        <v>13</v>
      </c>
      <c r="N14" s="117">
        <v>14</v>
      </c>
    </row>
    <row r="15" ht="20.25" customHeight="1" spans="1:14">
      <c r="A15" s="116">
        <v>1</v>
      </c>
      <c r="B15" s="118" t="s">
        <v>425</v>
      </c>
      <c r="C15" s="118"/>
      <c r="D15" s="118"/>
      <c r="E15" s="118"/>
      <c r="F15" s="118">
        <v>2014</v>
      </c>
      <c r="G15" s="118"/>
      <c r="H15" s="118"/>
      <c r="I15" s="118"/>
      <c r="J15" s="118"/>
      <c r="K15" s="118"/>
      <c r="L15" s="118"/>
      <c r="M15" s="125">
        <v>15500000</v>
      </c>
      <c r="N15" s="116"/>
    </row>
    <row r="16" spans="1:14">
      <c r="A16" s="118">
        <v>2</v>
      </c>
      <c r="B16" s="118" t="s">
        <v>426</v>
      </c>
      <c r="C16" s="118"/>
      <c r="D16" s="118"/>
      <c r="E16" s="118"/>
      <c r="F16" s="118">
        <v>2023</v>
      </c>
      <c r="G16" s="118"/>
      <c r="H16" s="118"/>
      <c r="I16" s="118"/>
      <c r="J16" s="118"/>
      <c r="K16" s="118" t="s">
        <v>427</v>
      </c>
      <c r="L16" s="118"/>
      <c r="M16" s="126">
        <v>25500000</v>
      </c>
      <c r="N16" s="118"/>
    </row>
    <row r="17" ht="28" spans="1:14">
      <c r="A17" s="118">
        <v>3</v>
      </c>
      <c r="B17" s="119" t="s">
        <v>428</v>
      </c>
      <c r="C17" s="118"/>
      <c r="D17" s="118"/>
      <c r="E17" s="120">
        <v>3742</v>
      </c>
      <c r="F17" s="118"/>
      <c r="G17" s="121" t="s">
        <v>345</v>
      </c>
      <c r="H17" s="118"/>
      <c r="I17" s="118"/>
      <c r="J17" s="118"/>
      <c r="K17" s="119" t="s">
        <v>429</v>
      </c>
      <c r="L17" s="118" t="s">
        <v>430</v>
      </c>
      <c r="M17" s="127"/>
      <c r="N17" s="118"/>
    </row>
    <row r="18" spans="1:14">
      <c r="A18" s="118">
        <v>4</v>
      </c>
      <c r="B18" s="119" t="s">
        <v>428</v>
      </c>
      <c r="C18" s="118"/>
      <c r="D18" s="118"/>
      <c r="E18" s="120">
        <v>3742</v>
      </c>
      <c r="F18" s="118"/>
      <c r="G18" s="121" t="s">
        <v>345</v>
      </c>
      <c r="H18" s="118"/>
      <c r="I18" s="118"/>
      <c r="J18" s="118"/>
      <c r="K18" s="119" t="s">
        <v>178</v>
      </c>
      <c r="L18" s="118" t="s">
        <v>430</v>
      </c>
      <c r="M18" s="127"/>
      <c r="N18" s="118"/>
    </row>
    <row r="19" spans="1:14">
      <c r="A19" s="118">
        <v>5</v>
      </c>
      <c r="B19" s="119" t="s">
        <v>428</v>
      </c>
      <c r="C19" s="118"/>
      <c r="D19" s="118"/>
      <c r="E19" s="120">
        <v>2457</v>
      </c>
      <c r="F19" s="118"/>
      <c r="G19" s="121" t="s">
        <v>345</v>
      </c>
      <c r="H19" s="118"/>
      <c r="I19" s="118"/>
      <c r="J19" s="118"/>
      <c r="K19" s="119" t="s">
        <v>431</v>
      </c>
      <c r="L19" s="118" t="s">
        <v>430</v>
      </c>
      <c r="M19" s="127"/>
      <c r="N19" s="118"/>
    </row>
    <row r="20" spans="1:14">
      <c r="A20" s="118">
        <v>6</v>
      </c>
      <c r="B20" s="119" t="s">
        <v>428</v>
      </c>
      <c r="C20" s="118"/>
      <c r="D20" s="118"/>
      <c r="E20" s="120">
        <v>7748</v>
      </c>
      <c r="F20" s="118"/>
      <c r="G20" s="121" t="s">
        <v>345</v>
      </c>
      <c r="H20" s="118"/>
      <c r="I20" s="118"/>
      <c r="J20" s="118"/>
      <c r="K20" s="119" t="s">
        <v>431</v>
      </c>
      <c r="L20" s="118" t="s">
        <v>430</v>
      </c>
      <c r="M20" s="127"/>
      <c r="N20" s="118"/>
    </row>
    <row r="21" spans="1:14">
      <c r="A21" s="118">
        <v>7</v>
      </c>
      <c r="B21" s="119" t="s">
        <v>428</v>
      </c>
      <c r="C21" s="118"/>
      <c r="D21" s="118"/>
      <c r="E21" s="120">
        <v>1502</v>
      </c>
      <c r="F21" s="118"/>
      <c r="G21" s="121" t="s">
        <v>345</v>
      </c>
      <c r="H21" s="118"/>
      <c r="I21" s="118"/>
      <c r="J21" s="118"/>
      <c r="K21" s="119" t="s">
        <v>431</v>
      </c>
      <c r="L21" s="118" t="s">
        <v>430</v>
      </c>
      <c r="M21" s="127"/>
      <c r="N21" s="118"/>
    </row>
    <row r="22" spans="1:14">
      <c r="A22" s="118">
        <v>8</v>
      </c>
      <c r="B22" s="119" t="s">
        <v>428</v>
      </c>
      <c r="C22" s="118"/>
      <c r="D22" s="118"/>
      <c r="E22" s="120">
        <v>1610</v>
      </c>
      <c r="F22" s="118"/>
      <c r="G22" s="121"/>
      <c r="H22" s="118"/>
      <c r="I22" s="118"/>
      <c r="J22" s="118"/>
      <c r="K22" s="119" t="s">
        <v>431</v>
      </c>
      <c r="L22" s="118" t="s">
        <v>430</v>
      </c>
      <c r="M22" s="127"/>
      <c r="N22" s="118"/>
    </row>
    <row r="23" spans="1:14">
      <c r="A23" s="118">
        <v>9</v>
      </c>
      <c r="B23" s="119" t="s">
        <v>428</v>
      </c>
      <c r="C23" s="118"/>
      <c r="D23" s="118"/>
      <c r="E23" s="120">
        <v>2702</v>
      </c>
      <c r="F23" s="118"/>
      <c r="G23" s="121" t="s">
        <v>345</v>
      </c>
      <c r="H23" s="118"/>
      <c r="I23" s="118"/>
      <c r="J23" s="118"/>
      <c r="K23" s="119" t="s">
        <v>431</v>
      </c>
      <c r="L23" s="118" t="s">
        <v>430</v>
      </c>
      <c r="M23" s="127"/>
      <c r="N23" s="118"/>
    </row>
    <row r="24" spans="1:14">
      <c r="A24" s="118">
        <v>10</v>
      </c>
      <c r="B24" s="119" t="s">
        <v>428</v>
      </c>
      <c r="C24" s="118"/>
      <c r="D24" s="118"/>
      <c r="E24" s="120">
        <v>971</v>
      </c>
      <c r="F24" s="118"/>
      <c r="G24" s="121" t="s">
        <v>348</v>
      </c>
      <c r="H24" s="118"/>
      <c r="I24" s="118"/>
      <c r="J24" s="118"/>
      <c r="K24" s="119" t="s">
        <v>431</v>
      </c>
      <c r="L24" s="118" t="s">
        <v>430</v>
      </c>
      <c r="M24" s="127"/>
      <c r="N24" s="118"/>
    </row>
    <row r="25" ht="28" spans="1:14">
      <c r="A25" s="118">
        <v>11</v>
      </c>
      <c r="B25" s="119" t="s">
        <v>428</v>
      </c>
      <c r="C25" s="118"/>
      <c r="D25" s="118"/>
      <c r="E25" s="120">
        <v>1812</v>
      </c>
      <c r="F25" s="118"/>
      <c r="G25" s="121" t="s">
        <v>348</v>
      </c>
      <c r="H25" s="118"/>
      <c r="I25" s="118"/>
      <c r="J25" s="118"/>
      <c r="K25" s="119" t="s">
        <v>432</v>
      </c>
      <c r="L25" s="118" t="s">
        <v>430</v>
      </c>
      <c r="M25" s="127"/>
      <c r="N25" s="118"/>
    </row>
    <row r="26" ht="28" spans="1:14">
      <c r="A26" s="118">
        <v>12</v>
      </c>
      <c r="B26" s="119" t="s">
        <v>428</v>
      </c>
      <c r="C26" s="118"/>
      <c r="D26" s="118"/>
      <c r="E26" s="120">
        <v>2242</v>
      </c>
      <c r="F26" s="118"/>
      <c r="G26" s="121" t="s">
        <v>348</v>
      </c>
      <c r="H26" s="118"/>
      <c r="I26" s="118"/>
      <c r="J26" s="118"/>
      <c r="K26" s="119" t="s">
        <v>433</v>
      </c>
      <c r="L26" s="118" t="s">
        <v>430</v>
      </c>
      <c r="M26" s="127"/>
      <c r="N26" s="118"/>
    </row>
    <row r="27" spans="1:14">
      <c r="A27" s="118">
        <v>13</v>
      </c>
      <c r="B27" s="119" t="s">
        <v>428</v>
      </c>
      <c r="C27" s="118"/>
      <c r="D27" s="118"/>
      <c r="E27" s="120">
        <v>3000</v>
      </c>
      <c r="F27" s="118"/>
      <c r="G27" s="121" t="s">
        <v>348</v>
      </c>
      <c r="H27" s="118"/>
      <c r="I27" s="118"/>
      <c r="J27" s="118"/>
      <c r="K27" s="119" t="s">
        <v>434</v>
      </c>
      <c r="L27" s="118" t="s">
        <v>430</v>
      </c>
      <c r="M27" s="127"/>
      <c r="N27" s="118"/>
    </row>
    <row r="28" spans="1:14">
      <c r="A28" s="118">
        <v>14</v>
      </c>
      <c r="B28" s="119" t="s">
        <v>428</v>
      </c>
      <c r="C28" s="118"/>
      <c r="D28" s="118"/>
      <c r="E28" s="120">
        <v>422</v>
      </c>
      <c r="F28" s="118"/>
      <c r="G28" s="121"/>
      <c r="H28" s="118"/>
      <c r="I28" s="118"/>
      <c r="J28" s="118"/>
      <c r="K28" s="119" t="s">
        <v>431</v>
      </c>
      <c r="L28" s="118" t="s">
        <v>430</v>
      </c>
      <c r="M28" s="127"/>
      <c r="N28" s="118"/>
    </row>
    <row r="29" spans="1:14">
      <c r="A29" s="118">
        <v>15</v>
      </c>
      <c r="B29" s="119" t="s">
        <v>428</v>
      </c>
      <c r="C29" s="118"/>
      <c r="D29" s="118"/>
      <c r="E29" s="120">
        <v>1929</v>
      </c>
      <c r="F29" s="118"/>
      <c r="G29" s="121" t="s">
        <v>435</v>
      </c>
      <c r="H29" s="118"/>
      <c r="I29" s="118"/>
      <c r="J29" s="118"/>
      <c r="K29" s="119" t="s">
        <v>431</v>
      </c>
      <c r="L29" s="118" t="s">
        <v>430</v>
      </c>
      <c r="M29" s="127"/>
      <c r="N29" s="118"/>
    </row>
    <row r="30" spans="1:14">
      <c r="A30" s="118">
        <v>16</v>
      </c>
      <c r="B30" s="119" t="s">
        <v>428</v>
      </c>
      <c r="C30" s="118"/>
      <c r="D30" s="118"/>
      <c r="E30" s="120">
        <v>417</v>
      </c>
      <c r="F30" s="118"/>
      <c r="G30" s="121"/>
      <c r="H30" s="118"/>
      <c r="I30" s="118"/>
      <c r="J30" s="118"/>
      <c r="K30" s="119" t="s">
        <v>431</v>
      </c>
      <c r="L30" s="118" t="s">
        <v>430</v>
      </c>
      <c r="M30" s="127"/>
      <c r="N30" s="118"/>
    </row>
    <row r="31" spans="1:14">
      <c r="A31" s="118">
        <v>17</v>
      </c>
      <c r="B31" s="119" t="s">
        <v>428</v>
      </c>
      <c r="C31" s="118"/>
      <c r="D31" s="118"/>
      <c r="E31" s="120">
        <v>1928</v>
      </c>
      <c r="F31" s="118"/>
      <c r="G31" s="121" t="s">
        <v>435</v>
      </c>
      <c r="H31" s="118"/>
      <c r="I31" s="118"/>
      <c r="J31" s="118"/>
      <c r="K31" s="119" t="s">
        <v>431</v>
      </c>
      <c r="L31" s="118" t="s">
        <v>430</v>
      </c>
      <c r="M31" s="127"/>
      <c r="N31" s="118"/>
    </row>
    <row r="32" ht="15.5" spans="1:14">
      <c r="A32" s="118">
        <v>18</v>
      </c>
      <c r="B32" s="119" t="s">
        <v>428</v>
      </c>
      <c r="C32" s="118"/>
      <c r="D32" s="118"/>
      <c r="E32" s="122">
        <v>2428</v>
      </c>
      <c r="F32" s="118"/>
      <c r="G32" s="121" t="s">
        <v>435</v>
      </c>
      <c r="H32" s="118"/>
      <c r="I32" s="118"/>
      <c r="J32" s="118"/>
      <c r="K32" s="119" t="s">
        <v>431</v>
      </c>
      <c r="L32" s="118" t="s">
        <v>430</v>
      </c>
      <c r="M32" s="127"/>
      <c r="N32" s="118"/>
    </row>
    <row r="33" spans="1:14">
      <c r="A33" s="118">
        <v>19</v>
      </c>
      <c r="B33" s="119" t="s">
        <v>428</v>
      </c>
      <c r="C33" s="118"/>
      <c r="D33" s="118"/>
      <c r="E33" s="120">
        <v>2661</v>
      </c>
      <c r="F33" s="118"/>
      <c r="G33" s="121" t="s">
        <v>435</v>
      </c>
      <c r="H33" s="118"/>
      <c r="I33" s="118"/>
      <c r="J33" s="118"/>
      <c r="K33" s="119" t="s">
        <v>436</v>
      </c>
      <c r="L33" s="118" t="s">
        <v>430</v>
      </c>
      <c r="M33" s="127"/>
      <c r="N33" s="118"/>
    </row>
    <row r="34" spans="1:14">
      <c r="A34" s="118">
        <v>20</v>
      </c>
      <c r="B34" s="119" t="s">
        <v>428</v>
      </c>
      <c r="C34" s="118"/>
      <c r="D34" s="118"/>
      <c r="E34" s="120">
        <v>1503</v>
      </c>
      <c r="F34" s="118"/>
      <c r="G34" s="121" t="s">
        <v>435</v>
      </c>
      <c r="H34" s="118"/>
      <c r="I34" s="118"/>
      <c r="J34" s="118"/>
      <c r="K34" s="119" t="s">
        <v>436</v>
      </c>
      <c r="L34" s="118" t="s">
        <v>430</v>
      </c>
      <c r="M34" s="127"/>
      <c r="N34" s="118"/>
    </row>
    <row r="35" spans="1:14">
      <c r="A35" s="118">
        <v>21</v>
      </c>
      <c r="B35" s="119" t="s">
        <v>428</v>
      </c>
      <c r="C35" s="118"/>
      <c r="D35" s="118"/>
      <c r="E35" s="120">
        <v>4063</v>
      </c>
      <c r="F35" s="118"/>
      <c r="G35" s="121" t="s">
        <v>437</v>
      </c>
      <c r="H35" s="118"/>
      <c r="I35" s="118"/>
      <c r="J35" s="118"/>
      <c r="K35" s="119" t="s">
        <v>431</v>
      </c>
      <c r="L35" s="118" t="s">
        <v>430</v>
      </c>
      <c r="M35" s="127"/>
      <c r="N35" s="118"/>
    </row>
    <row r="36" spans="1:14">
      <c r="A36" s="118">
        <v>22</v>
      </c>
      <c r="B36" s="119" t="s">
        <v>428</v>
      </c>
      <c r="C36" s="118"/>
      <c r="D36" s="118"/>
      <c r="E36" s="120">
        <v>604</v>
      </c>
      <c r="F36" s="118"/>
      <c r="G36" s="121" t="s">
        <v>437</v>
      </c>
      <c r="H36" s="118"/>
      <c r="I36" s="118"/>
      <c r="J36" s="118"/>
      <c r="K36" s="119" t="s">
        <v>431</v>
      </c>
      <c r="L36" s="118" t="s">
        <v>430</v>
      </c>
      <c r="M36" s="127"/>
      <c r="N36" s="118"/>
    </row>
    <row r="37" spans="1:14">
      <c r="A37" s="118">
        <v>23</v>
      </c>
      <c r="B37" s="119" t="s">
        <v>428</v>
      </c>
      <c r="C37" s="118"/>
      <c r="D37" s="118"/>
      <c r="E37" s="120">
        <v>1645</v>
      </c>
      <c r="F37" s="118"/>
      <c r="G37" s="121" t="s">
        <v>437</v>
      </c>
      <c r="H37" s="118"/>
      <c r="I37" s="118"/>
      <c r="J37" s="118"/>
      <c r="K37" s="119" t="s">
        <v>431</v>
      </c>
      <c r="L37" s="118" t="s">
        <v>430</v>
      </c>
      <c r="M37" s="127"/>
      <c r="N37" s="118"/>
    </row>
    <row r="38" spans="1:14">
      <c r="A38" s="118">
        <v>24</v>
      </c>
      <c r="B38" s="119" t="s">
        <v>428</v>
      </c>
      <c r="C38" s="118"/>
      <c r="D38" s="118"/>
      <c r="E38" s="120">
        <v>1377</v>
      </c>
      <c r="F38" s="118"/>
      <c r="G38" s="121" t="s">
        <v>353</v>
      </c>
      <c r="H38" s="118"/>
      <c r="I38" s="118"/>
      <c r="J38" s="118"/>
      <c r="K38" s="119" t="s">
        <v>431</v>
      </c>
      <c r="L38" s="118" t="s">
        <v>430</v>
      </c>
      <c r="M38" s="127"/>
      <c r="N38" s="118"/>
    </row>
    <row r="39" spans="1:14">
      <c r="A39" s="118">
        <v>25</v>
      </c>
      <c r="B39" s="119" t="s">
        <v>428</v>
      </c>
      <c r="C39" s="118"/>
      <c r="D39" s="118"/>
      <c r="E39" s="120">
        <v>311</v>
      </c>
      <c r="F39" s="118"/>
      <c r="G39" s="121" t="s">
        <v>353</v>
      </c>
      <c r="H39" s="118"/>
      <c r="I39" s="118"/>
      <c r="J39" s="118"/>
      <c r="K39" s="119" t="s">
        <v>431</v>
      </c>
      <c r="L39" s="118" t="s">
        <v>430</v>
      </c>
      <c r="M39" s="127"/>
      <c r="N39" s="118"/>
    </row>
    <row r="40" ht="42" spans="1:14">
      <c r="A40" s="118">
        <v>26</v>
      </c>
      <c r="B40" s="119" t="s">
        <v>428</v>
      </c>
      <c r="C40" s="118"/>
      <c r="D40" s="118"/>
      <c r="E40" s="120">
        <v>1100</v>
      </c>
      <c r="F40" s="118"/>
      <c r="G40" s="121" t="s">
        <v>353</v>
      </c>
      <c r="H40" s="118"/>
      <c r="I40" s="118"/>
      <c r="J40" s="118"/>
      <c r="K40" s="119" t="s">
        <v>438</v>
      </c>
      <c r="L40" s="118" t="s">
        <v>430</v>
      </c>
      <c r="M40" s="127"/>
      <c r="N40" s="118"/>
    </row>
    <row r="41" spans="1:14">
      <c r="A41" s="118">
        <v>27</v>
      </c>
      <c r="B41" s="119" t="s">
        <v>428</v>
      </c>
      <c r="C41" s="118"/>
      <c r="D41" s="118"/>
      <c r="E41" s="120">
        <v>25</v>
      </c>
      <c r="F41" s="118"/>
      <c r="G41" s="121" t="s">
        <v>353</v>
      </c>
      <c r="H41" s="118"/>
      <c r="I41" s="118"/>
      <c r="J41" s="118"/>
      <c r="K41" s="119" t="s">
        <v>439</v>
      </c>
      <c r="L41" s="118" t="s">
        <v>430</v>
      </c>
      <c r="M41" s="127"/>
      <c r="N41" s="118"/>
    </row>
    <row r="42" spans="1:14">
      <c r="A42" s="118">
        <v>28</v>
      </c>
      <c r="B42" s="119" t="s">
        <v>428</v>
      </c>
      <c r="C42" s="118"/>
      <c r="D42" s="118"/>
      <c r="E42" s="120">
        <v>1000</v>
      </c>
      <c r="F42" s="118"/>
      <c r="G42" s="121" t="s">
        <v>353</v>
      </c>
      <c r="H42" s="118"/>
      <c r="I42" s="118"/>
      <c r="J42" s="118"/>
      <c r="K42" s="119" t="s">
        <v>431</v>
      </c>
      <c r="L42" s="118" t="s">
        <v>430</v>
      </c>
      <c r="M42" s="127"/>
      <c r="N42" s="118"/>
    </row>
    <row r="43" ht="15.5" spans="1:14">
      <c r="A43" s="118">
        <v>29</v>
      </c>
      <c r="B43" s="119" t="s">
        <v>428</v>
      </c>
      <c r="C43" s="118"/>
      <c r="D43" s="118"/>
      <c r="E43" s="122">
        <v>500</v>
      </c>
      <c r="F43" s="118"/>
      <c r="G43" s="121" t="s">
        <v>345</v>
      </c>
      <c r="H43" s="118"/>
      <c r="I43" s="118"/>
      <c r="J43" s="118"/>
      <c r="K43" s="128" t="s">
        <v>440</v>
      </c>
      <c r="L43" s="118" t="s">
        <v>430</v>
      </c>
      <c r="M43" s="127"/>
      <c r="N43" s="118"/>
    </row>
    <row r="44" ht="15.5" spans="1:14">
      <c r="A44" s="118">
        <v>30</v>
      </c>
      <c r="B44" s="119" t="s">
        <v>428</v>
      </c>
      <c r="C44" s="118"/>
      <c r="D44" s="118"/>
      <c r="E44" s="122">
        <v>7609</v>
      </c>
      <c r="F44" s="118"/>
      <c r="G44" s="121" t="s">
        <v>345</v>
      </c>
      <c r="H44" s="118"/>
      <c r="I44" s="118"/>
      <c r="J44" s="118"/>
      <c r="K44" s="128" t="s">
        <v>441</v>
      </c>
      <c r="L44" s="118" t="s">
        <v>430</v>
      </c>
      <c r="M44" s="127"/>
      <c r="N44" s="118"/>
    </row>
    <row r="45" ht="15.5" spans="1:14">
      <c r="A45" s="118">
        <v>31</v>
      </c>
      <c r="B45" s="119" t="s">
        <v>428</v>
      </c>
      <c r="C45" s="118"/>
      <c r="D45" s="118"/>
      <c r="E45" s="122">
        <v>2200</v>
      </c>
      <c r="F45" s="118"/>
      <c r="G45" s="121" t="s">
        <v>345</v>
      </c>
      <c r="H45" s="118"/>
      <c r="I45" s="118"/>
      <c r="J45" s="118"/>
      <c r="K45" s="128" t="s">
        <v>440</v>
      </c>
      <c r="L45" s="118" t="s">
        <v>430</v>
      </c>
      <c r="M45" s="127"/>
      <c r="N45" s="118"/>
    </row>
    <row r="46" ht="15.5" spans="1:14">
      <c r="A46" s="118">
        <v>32</v>
      </c>
      <c r="B46" s="119" t="s">
        <v>428</v>
      </c>
      <c r="C46" s="118"/>
      <c r="D46" s="118"/>
      <c r="E46" s="122">
        <v>2010</v>
      </c>
      <c r="F46" s="118"/>
      <c r="G46" s="121" t="s">
        <v>348</v>
      </c>
      <c r="H46" s="118"/>
      <c r="I46" s="118"/>
      <c r="J46" s="118"/>
      <c r="K46" s="128" t="s">
        <v>442</v>
      </c>
      <c r="L46" s="118" t="s">
        <v>430</v>
      </c>
      <c r="M46" s="127"/>
      <c r="N46" s="118"/>
    </row>
    <row r="47" ht="15.5" spans="1:14">
      <c r="A47" s="118">
        <v>33</v>
      </c>
      <c r="B47" s="119" t="s">
        <v>428</v>
      </c>
      <c r="C47" s="118"/>
      <c r="D47" s="118"/>
      <c r="E47" s="122">
        <v>1202</v>
      </c>
      <c r="F47" s="118"/>
      <c r="G47" s="121" t="s">
        <v>348</v>
      </c>
      <c r="H47" s="118"/>
      <c r="I47" s="118"/>
      <c r="J47" s="118"/>
      <c r="K47" s="128" t="s">
        <v>441</v>
      </c>
      <c r="L47" s="118" t="s">
        <v>430</v>
      </c>
      <c r="M47" s="127"/>
      <c r="N47" s="118"/>
    </row>
    <row r="48" spans="1:14">
      <c r="A48" s="118">
        <v>34</v>
      </c>
      <c r="B48" s="119" t="s">
        <v>428</v>
      </c>
      <c r="C48" s="118"/>
      <c r="D48" s="118"/>
      <c r="E48" s="120">
        <v>1300</v>
      </c>
      <c r="F48" s="118"/>
      <c r="G48" s="121" t="s">
        <v>348</v>
      </c>
      <c r="H48" s="118"/>
      <c r="I48" s="118"/>
      <c r="J48" s="118"/>
      <c r="K48" s="128" t="s">
        <v>443</v>
      </c>
      <c r="L48" s="118" t="s">
        <v>430</v>
      </c>
      <c r="M48" s="127"/>
      <c r="N48" s="118"/>
    </row>
    <row r="49" spans="1:14">
      <c r="A49" s="118">
        <v>35</v>
      </c>
      <c r="B49" s="119" t="s">
        <v>428</v>
      </c>
      <c r="C49" s="118"/>
      <c r="D49" s="118"/>
      <c r="E49" s="120">
        <v>500</v>
      </c>
      <c r="F49" s="118"/>
      <c r="G49" s="121" t="s">
        <v>348</v>
      </c>
      <c r="H49" s="118"/>
      <c r="I49" s="118"/>
      <c r="J49" s="118"/>
      <c r="K49" s="128" t="s">
        <v>444</v>
      </c>
      <c r="L49" s="118" t="s">
        <v>430</v>
      </c>
      <c r="M49" s="127"/>
      <c r="N49" s="118"/>
    </row>
    <row r="50" ht="15.5" spans="1:14">
      <c r="A50" s="118">
        <v>36</v>
      </c>
      <c r="B50" s="119" t="s">
        <v>428</v>
      </c>
      <c r="C50" s="118"/>
      <c r="D50" s="118"/>
      <c r="E50" s="122">
        <v>7825</v>
      </c>
      <c r="F50" s="118"/>
      <c r="G50" s="121" t="s">
        <v>348</v>
      </c>
      <c r="H50" s="118"/>
      <c r="I50" s="118"/>
      <c r="J50" s="118"/>
      <c r="K50" s="128" t="s">
        <v>445</v>
      </c>
      <c r="L50" s="118" t="s">
        <v>430</v>
      </c>
      <c r="M50" s="127"/>
      <c r="N50" s="118"/>
    </row>
    <row r="51" ht="15.5" spans="1:14">
      <c r="A51" s="118">
        <v>37</v>
      </c>
      <c r="B51" s="119" t="s">
        <v>428</v>
      </c>
      <c r="C51" s="118"/>
      <c r="D51" s="118"/>
      <c r="E51" s="122">
        <v>300</v>
      </c>
      <c r="F51" s="118"/>
      <c r="G51" s="121" t="s">
        <v>348</v>
      </c>
      <c r="H51" s="118"/>
      <c r="I51" s="118"/>
      <c r="J51" s="118"/>
      <c r="K51" s="128" t="s">
        <v>440</v>
      </c>
      <c r="L51" s="118" t="s">
        <v>430</v>
      </c>
      <c r="M51" s="127"/>
      <c r="N51" s="118"/>
    </row>
    <row r="52" ht="15.5" spans="1:14">
      <c r="A52" s="118">
        <v>38</v>
      </c>
      <c r="B52" s="119" t="s">
        <v>428</v>
      </c>
      <c r="C52" s="118"/>
      <c r="D52" s="118"/>
      <c r="E52" s="122">
        <v>398</v>
      </c>
      <c r="F52" s="118"/>
      <c r="G52" s="121" t="s">
        <v>348</v>
      </c>
      <c r="H52" s="118"/>
      <c r="I52" s="118"/>
      <c r="J52" s="118"/>
      <c r="K52" s="128" t="s">
        <v>441</v>
      </c>
      <c r="L52" s="118" t="s">
        <v>430</v>
      </c>
      <c r="M52" s="127"/>
      <c r="N52" s="118"/>
    </row>
    <row r="53" ht="15.5" spans="1:14">
      <c r="A53" s="118">
        <v>39</v>
      </c>
      <c r="B53" s="119" t="s">
        <v>428</v>
      </c>
      <c r="C53" s="118"/>
      <c r="D53" s="118"/>
      <c r="E53" s="122">
        <v>2000</v>
      </c>
      <c r="F53" s="118"/>
      <c r="G53" s="121" t="s">
        <v>435</v>
      </c>
      <c r="H53" s="118"/>
      <c r="I53" s="118"/>
      <c r="J53" s="118"/>
      <c r="K53" s="128" t="s">
        <v>444</v>
      </c>
      <c r="L53" s="118" t="s">
        <v>430</v>
      </c>
      <c r="M53" s="127"/>
      <c r="N53" s="118"/>
    </row>
    <row r="54" ht="15.5" spans="1:14">
      <c r="A54" s="118">
        <v>40</v>
      </c>
      <c r="B54" s="119" t="s">
        <v>428</v>
      </c>
      <c r="C54" s="118"/>
      <c r="D54" s="118"/>
      <c r="E54" s="122">
        <f>1000+603</f>
        <v>1603</v>
      </c>
      <c r="F54" s="118"/>
      <c r="G54" s="121" t="s">
        <v>435</v>
      </c>
      <c r="H54" s="118"/>
      <c r="I54" s="118"/>
      <c r="J54" s="118"/>
      <c r="K54" s="128" t="s">
        <v>446</v>
      </c>
      <c r="L54" s="118" t="s">
        <v>430</v>
      </c>
      <c r="M54" s="127"/>
      <c r="N54" s="118"/>
    </row>
    <row r="55" ht="15.5" spans="1:14">
      <c r="A55" s="118">
        <v>41</v>
      </c>
      <c r="B55" s="119" t="s">
        <v>428</v>
      </c>
      <c r="C55" s="118"/>
      <c r="D55" s="118"/>
      <c r="E55" s="122">
        <v>700</v>
      </c>
      <c r="F55" s="118"/>
      <c r="G55" s="121" t="s">
        <v>435</v>
      </c>
      <c r="H55" s="118"/>
      <c r="I55" s="118"/>
      <c r="J55" s="118"/>
      <c r="K55" s="128" t="s">
        <v>447</v>
      </c>
      <c r="L55" s="118" t="s">
        <v>430</v>
      </c>
      <c r="M55" s="127"/>
      <c r="N55" s="118"/>
    </row>
    <row r="56" ht="15.5" spans="1:14">
      <c r="A56" s="118">
        <v>42</v>
      </c>
      <c r="B56" s="119" t="s">
        <v>428</v>
      </c>
      <c r="C56" s="118"/>
      <c r="D56" s="118"/>
      <c r="E56" s="122">
        <v>1228</v>
      </c>
      <c r="F56" s="118"/>
      <c r="G56" s="121" t="s">
        <v>435</v>
      </c>
      <c r="H56" s="118"/>
      <c r="I56" s="118"/>
      <c r="J56" s="118"/>
      <c r="K56" s="128" t="s">
        <v>447</v>
      </c>
      <c r="L56" s="118" t="s">
        <v>430</v>
      </c>
      <c r="M56" s="127"/>
      <c r="N56" s="118"/>
    </row>
    <row r="57" ht="15.5" spans="1:14">
      <c r="A57" s="118">
        <v>43</v>
      </c>
      <c r="B57" s="119" t="s">
        <v>428</v>
      </c>
      <c r="C57" s="118"/>
      <c r="D57" s="118"/>
      <c r="E57" s="122">
        <v>9000</v>
      </c>
      <c r="F57" s="118"/>
      <c r="G57" s="121" t="s">
        <v>435</v>
      </c>
      <c r="H57" s="118"/>
      <c r="I57" s="118"/>
      <c r="J57" s="118"/>
      <c r="K57" s="128" t="s">
        <v>448</v>
      </c>
      <c r="L57" s="118" t="s">
        <v>430</v>
      </c>
      <c r="M57" s="127"/>
      <c r="N57" s="118"/>
    </row>
    <row r="58" ht="15.5" spans="1:14">
      <c r="A58" s="118">
        <v>44</v>
      </c>
      <c r="B58" s="119" t="s">
        <v>428</v>
      </c>
      <c r="C58" s="118"/>
      <c r="D58" s="118"/>
      <c r="E58" s="122">
        <v>1127</v>
      </c>
      <c r="F58" s="118"/>
      <c r="G58" s="121" t="s">
        <v>435</v>
      </c>
      <c r="H58" s="118"/>
      <c r="I58" s="118"/>
      <c r="J58" s="118"/>
      <c r="K58" s="128" t="s">
        <v>449</v>
      </c>
      <c r="L58" s="118" t="s">
        <v>430</v>
      </c>
      <c r="M58" s="127"/>
      <c r="N58" s="118"/>
    </row>
    <row r="59" ht="28" spans="1:14">
      <c r="A59" s="118">
        <v>45</v>
      </c>
      <c r="B59" s="119" t="s">
        <v>428</v>
      </c>
      <c r="C59" s="118"/>
      <c r="D59" s="118"/>
      <c r="E59" s="122">
        <v>6000</v>
      </c>
      <c r="F59" s="118"/>
      <c r="G59" s="121" t="s">
        <v>435</v>
      </c>
      <c r="H59" s="118"/>
      <c r="I59" s="118"/>
      <c r="J59" s="118"/>
      <c r="K59" s="128" t="s">
        <v>450</v>
      </c>
      <c r="L59" s="118" t="s">
        <v>430</v>
      </c>
      <c r="M59" s="127"/>
      <c r="N59" s="118"/>
    </row>
    <row r="60" ht="15.5" spans="1:14">
      <c r="A60" s="118">
        <v>46</v>
      </c>
      <c r="B60" s="119" t="s">
        <v>428</v>
      </c>
      <c r="C60" s="118"/>
      <c r="D60" s="118"/>
      <c r="E60" s="122">
        <v>500</v>
      </c>
      <c r="F60" s="118"/>
      <c r="G60" s="121" t="s">
        <v>435</v>
      </c>
      <c r="H60" s="118"/>
      <c r="I60" s="118"/>
      <c r="J60" s="118"/>
      <c r="K60" s="128" t="s">
        <v>447</v>
      </c>
      <c r="L60" s="118" t="s">
        <v>430</v>
      </c>
      <c r="M60" s="127"/>
      <c r="N60" s="118"/>
    </row>
    <row r="61" ht="15.5" spans="1:14">
      <c r="A61" s="118">
        <v>47</v>
      </c>
      <c r="B61" s="119" t="s">
        <v>428</v>
      </c>
      <c r="C61" s="118"/>
      <c r="D61" s="118"/>
      <c r="E61" s="122">
        <v>1849</v>
      </c>
      <c r="F61" s="118"/>
      <c r="G61" s="121" t="s">
        <v>435</v>
      </c>
      <c r="H61" s="118"/>
      <c r="I61" s="118"/>
      <c r="J61" s="118"/>
      <c r="K61" s="128" t="s">
        <v>451</v>
      </c>
      <c r="L61" s="118" t="s">
        <v>430</v>
      </c>
      <c r="M61" s="127"/>
      <c r="N61" s="118"/>
    </row>
    <row r="62" ht="15.5" spans="1:14">
      <c r="A62" s="118">
        <v>48</v>
      </c>
      <c r="B62" s="119" t="s">
        <v>428</v>
      </c>
      <c r="C62" s="118"/>
      <c r="D62" s="118"/>
      <c r="E62" s="122">
        <v>2600</v>
      </c>
      <c r="F62" s="118"/>
      <c r="G62" s="121" t="s">
        <v>435</v>
      </c>
      <c r="H62" s="118"/>
      <c r="I62" s="118"/>
      <c r="J62" s="118"/>
      <c r="K62" s="128" t="s">
        <v>427</v>
      </c>
      <c r="L62" s="118" t="s">
        <v>430</v>
      </c>
      <c r="M62" s="127"/>
      <c r="N62" s="118"/>
    </row>
    <row r="63" ht="15.5" spans="1:14">
      <c r="A63" s="118">
        <v>49</v>
      </c>
      <c r="B63" s="119" t="s">
        <v>428</v>
      </c>
      <c r="C63" s="118"/>
      <c r="D63" s="118"/>
      <c r="E63" s="122">
        <v>5973</v>
      </c>
      <c r="F63" s="118"/>
      <c r="G63" s="121" t="s">
        <v>435</v>
      </c>
      <c r="H63" s="118"/>
      <c r="I63" s="118"/>
      <c r="J63" s="118"/>
      <c r="K63" s="128" t="s">
        <v>442</v>
      </c>
      <c r="L63" s="118" t="s">
        <v>430</v>
      </c>
      <c r="M63" s="127"/>
      <c r="N63" s="118"/>
    </row>
    <row r="64" ht="15.5" spans="1:14">
      <c r="A64" s="118">
        <v>50</v>
      </c>
      <c r="B64" s="119" t="s">
        <v>428</v>
      </c>
      <c r="C64" s="118"/>
      <c r="D64" s="118"/>
      <c r="E64" s="122">
        <v>1200</v>
      </c>
      <c r="F64" s="118"/>
      <c r="G64" s="121" t="s">
        <v>435</v>
      </c>
      <c r="H64" s="118"/>
      <c r="I64" s="118"/>
      <c r="J64" s="118"/>
      <c r="K64" s="128" t="s">
        <v>452</v>
      </c>
      <c r="L64" s="118" t="s">
        <v>430</v>
      </c>
      <c r="M64" s="127"/>
      <c r="N64" s="118"/>
    </row>
    <row r="65" ht="15.5" spans="1:14">
      <c r="A65" s="118">
        <v>51</v>
      </c>
      <c r="B65" s="119" t="s">
        <v>428</v>
      </c>
      <c r="C65" s="118"/>
      <c r="D65" s="118"/>
      <c r="E65" s="122">
        <v>2932</v>
      </c>
      <c r="F65" s="118"/>
      <c r="G65" s="121" t="s">
        <v>435</v>
      </c>
      <c r="H65" s="118"/>
      <c r="I65" s="118"/>
      <c r="J65" s="118"/>
      <c r="K65" s="128" t="s">
        <v>449</v>
      </c>
      <c r="L65" s="118" t="s">
        <v>430</v>
      </c>
      <c r="M65" s="127"/>
      <c r="N65" s="118"/>
    </row>
    <row r="66" ht="15.5" spans="1:14">
      <c r="A66" s="118">
        <v>52</v>
      </c>
      <c r="B66" s="119" t="s">
        <v>428</v>
      </c>
      <c r="C66" s="118"/>
      <c r="D66" s="118"/>
      <c r="E66" s="122">
        <v>500</v>
      </c>
      <c r="F66" s="118"/>
      <c r="G66" s="121" t="s">
        <v>435</v>
      </c>
      <c r="H66" s="118"/>
      <c r="I66" s="118"/>
      <c r="J66" s="118"/>
      <c r="K66" s="128" t="s">
        <v>447</v>
      </c>
      <c r="L66" s="118" t="s">
        <v>430</v>
      </c>
      <c r="M66" s="127"/>
      <c r="N66" s="118"/>
    </row>
    <row r="67" ht="15.5" spans="1:14">
      <c r="A67" s="118">
        <v>53</v>
      </c>
      <c r="B67" s="119" t="s">
        <v>428</v>
      </c>
      <c r="C67" s="118"/>
      <c r="D67" s="118"/>
      <c r="E67" s="122">
        <v>500</v>
      </c>
      <c r="F67" s="118"/>
      <c r="G67" s="121" t="s">
        <v>435</v>
      </c>
      <c r="H67" s="118"/>
      <c r="I67" s="118"/>
      <c r="J67" s="118"/>
      <c r="K67" s="128" t="s">
        <v>444</v>
      </c>
      <c r="L67" s="118" t="s">
        <v>430</v>
      </c>
      <c r="M67" s="127"/>
      <c r="N67" s="118"/>
    </row>
    <row r="68" ht="15.5" spans="1:14">
      <c r="A68" s="118">
        <v>54</v>
      </c>
      <c r="B68" s="119" t="s">
        <v>428</v>
      </c>
      <c r="C68" s="118"/>
      <c r="D68" s="118"/>
      <c r="E68" s="122">
        <v>1327</v>
      </c>
      <c r="F68" s="118"/>
      <c r="G68" s="121" t="s">
        <v>435</v>
      </c>
      <c r="H68" s="118"/>
      <c r="I68" s="118"/>
      <c r="J68" s="118"/>
      <c r="K68" s="128" t="s">
        <v>452</v>
      </c>
      <c r="L68" s="118" t="s">
        <v>430</v>
      </c>
      <c r="M68" s="127"/>
      <c r="N68" s="118"/>
    </row>
    <row r="69" ht="15.5" spans="1:14">
      <c r="A69" s="118">
        <v>55</v>
      </c>
      <c r="B69" s="119" t="s">
        <v>428</v>
      </c>
      <c r="C69" s="118"/>
      <c r="D69" s="118"/>
      <c r="E69" s="122">
        <v>3097</v>
      </c>
      <c r="F69" s="118"/>
      <c r="G69" s="121" t="s">
        <v>435</v>
      </c>
      <c r="H69" s="118"/>
      <c r="I69" s="118"/>
      <c r="J69" s="118"/>
      <c r="K69" s="128" t="s">
        <v>452</v>
      </c>
      <c r="L69" s="118" t="s">
        <v>430</v>
      </c>
      <c r="M69" s="127"/>
      <c r="N69" s="118"/>
    </row>
    <row r="70" ht="15.5" spans="1:14">
      <c r="A70" s="118">
        <v>56</v>
      </c>
      <c r="B70" s="119" t="s">
        <v>428</v>
      </c>
      <c r="C70" s="118"/>
      <c r="D70" s="118"/>
      <c r="E70" s="122">
        <v>1544</v>
      </c>
      <c r="F70" s="118"/>
      <c r="G70" s="121" t="s">
        <v>435</v>
      </c>
      <c r="H70" s="118"/>
      <c r="I70" s="118"/>
      <c r="J70" s="118"/>
      <c r="K70" s="128" t="s">
        <v>452</v>
      </c>
      <c r="L70" s="118" t="s">
        <v>430</v>
      </c>
      <c r="M70" s="127"/>
      <c r="N70" s="118"/>
    </row>
    <row r="71" ht="15.5" spans="1:14">
      <c r="A71" s="118">
        <v>57</v>
      </c>
      <c r="B71" s="119" t="s">
        <v>428</v>
      </c>
      <c r="C71" s="118"/>
      <c r="D71" s="118"/>
      <c r="E71" s="122">
        <v>2750</v>
      </c>
      <c r="F71" s="118"/>
      <c r="G71" s="121" t="s">
        <v>435</v>
      </c>
      <c r="H71" s="118"/>
      <c r="I71" s="118"/>
      <c r="J71" s="118"/>
      <c r="K71" s="128" t="s">
        <v>453</v>
      </c>
      <c r="L71" s="118" t="s">
        <v>430</v>
      </c>
      <c r="M71" s="127"/>
      <c r="N71" s="118"/>
    </row>
    <row r="72" ht="28" spans="1:14">
      <c r="A72" s="118">
        <v>58</v>
      </c>
      <c r="B72" s="119" t="s">
        <v>428</v>
      </c>
      <c r="C72" s="118"/>
      <c r="D72" s="118"/>
      <c r="E72" s="122">
        <v>800</v>
      </c>
      <c r="F72" s="118"/>
      <c r="G72" s="121" t="s">
        <v>435</v>
      </c>
      <c r="H72" s="118"/>
      <c r="I72" s="118"/>
      <c r="J72" s="118"/>
      <c r="K72" s="128" t="s">
        <v>454</v>
      </c>
      <c r="L72" s="118" t="s">
        <v>430</v>
      </c>
      <c r="M72" s="127"/>
      <c r="N72" s="118"/>
    </row>
    <row r="73" ht="15.5" spans="1:14">
      <c r="A73" s="118">
        <v>59</v>
      </c>
      <c r="B73" s="119" t="s">
        <v>428</v>
      </c>
      <c r="C73" s="118"/>
      <c r="D73" s="118"/>
      <c r="E73" s="122">
        <v>1200</v>
      </c>
      <c r="F73" s="118"/>
      <c r="G73" s="121" t="s">
        <v>435</v>
      </c>
      <c r="H73" s="118"/>
      <c r="I73" s="118"/>
      <c r="J73" s="118"/>
      <c r="K73" s="128" t="s">
        <v>446</v>
      </c>
      <c r="L73" s="118" t="s">
        <v>430</v>
      </c>
      <c r="M73" s="127"/>
      <c r="N73" s="118"/>
    </row>
    <row r="74" ht="15.5" spans="1:14">
      <c r="A74" s="118">
        <v>60</v>
      </c>
      <c r="B74" s="119" t="s">
        <v>428</v>
      </c>
      <c r="C74" s="118"/>
      <c r="D74" s="118"/>
      <c r="E74" s="122">
        <v>2000</v>
      </c>
      <c r="F74" s="118"/>
      <c r="G74" s="121" t="s">
        <v>435</v>
      </c>
      <c r="H74" s="118"/>
      <c r="I74" s="118"/>
      <c r="J74" s="118"/>
      <c r="K74" s="128" t="s">
        <v>446</v>
      </c>
      <c r="L74" s="118" t="s">
        <v>430</v>
      </c>
      <c r="M74" s="127"/>
      <c r="N74" s="118"/>
    </row>
    <row r="75" ht="28" spans="1:14">
      <c r="A75" s="118">
        <v>61</v>
      </c>
      <c r="B75" s="119" t="s">
        <v>428</v>
      </c>
      <c r="C75" s="118"/>
      <c r="D75" s="118"/>
      <c r="E75" s="122">
        <v>2000</v>
      </c>
      <c r="F75" s="118"/>
      <c r="G75" s="121" t="s">
        <v>435</v>
      </c>
      <c r="H75" s="118"/>
      <c r="I75" s="118"/>
      <c r="J75" s="118"/>
      <c r="K75" s="128" t="s">
        <v>454</v>
      </c>
      <c r="L75" s="118" t="s">
        <v>430</v>
      </c>
      <c r="M75" s="127"/>
      <c r="N75" s="118"/>
    </row>
    <row r="76" ht="15.5" spans="1:14">
      <c r="A76" s="118">
        <v>62</v>
      </c>
      <c r="B76" s="119" t="s">
        <v>428</v>
      </c>
      <c r="C76" s="118"/>
      <c r="D76" s="118"/>
      <c r="E76" s="122">
        <v>2000</v>
      </c>
      <c r="F76" s="118"/>
      <c r="G76" s="121" t="s">
        <v>435</v>
      </c>
      <c r="H76" s="118"/>
      <c r="I76" s="118"/>
      <c r="J76" s="118"/>
      <c r="K76" s="128" t="s">
        <v>449</v>
      </c>
      <c r="L76" s="118" t="s">
        <v>430</v>
      </c>
      <c r="M76" s="127"/>
      <c r="N76" s="118"/>
    </row>
    <row r="77" ht="15.5" spans="1:14">
      <c r="A77" s="118">
        <v>63</v>
      </c>
      <c r="B77" s="119" t="s">
        <v>428</v>
      </c>
      <c r="C77" s="118"/>
      <c r="D77" s="118"/>
      <c r="E77" s="122">
        <v>3242</v>
      </c>
      <c r="F77" s="118"/>
      <c r="G77" s="121" t="s">
        <v>435</v>
      </c>
      <c r="H77" s="118"/>
      <c r="I77" s="118"/>
      <c r="J77" s="118"/>
      <c r="K77" s="128" t="s">
        <v>453</v>
      </c>
      <c r="L77" s="118" t="s">
        <v>430</v>
      </c>
      <c r="M77" s="127"/>
      <c r="N77" s="118"/>
    </row>
    <row r="78" ht="28" spans="1:14">
      <c r="A78" s="118">
        <v>64</v>
      </c>
      <c r="B78" s="119" t="s">
        <v>428</v>
      </c>
      <c r="C78" s="118"/>
      <c r="D78" s="118"/>
      <c r="E78" s="122">
        <v>2000</v>
      </c>
      <c r="F78" s="118"/>
      <c r="G78" s="121" t="s">
        <v>435</v>
      </c>
      <c r="H78" s="118"/>
      <c r="I78" s="118"/>
      <c r="J78" s="118"/>
      <c r="K78" s="128" t="s">
        <v>455</v>
      </c>
      <c r="L78" s="118" t="s">
        <v>430</v>
      </c>
      <c r="M78" s="127"/>
      <c r="N78" s="118"/>
    </row>
    <row r="79" spans="1:14">
      <c r="A79" s="118">
        <v>65</v>
      </c>
      <c r="B79" s="119" t="s">
        <v>428</v>
      </c>
      <c r="C79" s="118"/>
      <c r="D79" s="118"/>
      <c r="E79" s="120">
        <v>2000</v>
      </c>
      <c r="F79" s="118"/>
      <c r="G79" s="121" t="s">
        <v>437</v>
      </c>
      <c r="H79" s="118"/>
      <c r="I79" s="118"/>
      <c r="J79" s="118"/>
      <c r="K79" s="128" t="s">
        <v>452</v>
      </c>
      <c r="L79" s="118" t="s">
        <v>430</v>
      </c>
      <c r="M79" s="127"/>
      <c r="N79" s="118"/>
    </row>
    <row r="80" spans="1:14">
      <c r="A80" s="118">
        <v>66</v>
      </c>
      <c r="B80" s="119" t="s">
        <v>428</v>
      </c>
      <c r="C80" s="118"/>
      <c r="D80" s="118"/>
      <c r="E80" s="120">
        <v>1017</v>
      </c>
      <c r="F80" s="118"/>
      <c r="G80" s="121" t="s">
        <v>437</v>
      </c>
      <c r="H80" s="118"/>
      <c r="I80" s="118"/>
      <c r="J80" s="118"/>
      <c r="K80" s="128" t="s">
        <v>442</v>
      </c>
      <c r="L80" s="118" t="s">
        <v>430</v>
      </c>
      <c r="M80" s="127"/>
      <c r="N80" s="118"/>
    </row>
    <row r="81" ht="28" spans="1:14">
      <c r="A81" s="118">
        <v>67</v>
      </c>
      <c r="B81" s="119" t="s">
        <v>428</v>
      </c>
      <c r="C81" s="118"/>
      <c r="D81" s="118"/>
      <c r="E81" s="122">
        <v>3125</v>
      </c>
      <c r="F81" s="118"/>
      <c r="G81" s="121" t="s">
        <v>437</v>
      </c>
      <c r="H81" s="118"/>
      <c r="I81" s="118"/>
      <c r="J81" s="118"/>
      <c r="K81" s="128" t="s">
        <v>454</v>
      </c>
      <c r="L81" s="118" t="s">
        <v>430</v>
      </c>
      <c r="M81" s="127"/>
      <c r="N81" s="118"/>
    </row>
    <row r="82" ht="28" spans="1:14">
      <c r="A82" s="118">
        <v>68</v>
      </c>
      <c r="B82" s="119" t="s">
        <v>428</v>
      </c>
      <c r="C82" s="118"/>
      <c r="D82" s="118"/>
      <c r="E82" s="122">
        <v>2911</v>
      </c>
      <c r="F82" s="118"/>
      <c r="G82" s="121" t="s">
        <v>437</v>
      </c>
      <c r="H82" s="118"/>
      <c r="I82" s="118"/>
      <c r="J82" s="118"/>
      <c r="K82" s="128" t="s">
        <v>455</v>
      </c>
      <c r="L82" s="118" t="s">
        <v>430</v>
      </c>
      <c r="M82" s="127"/>
      <c r="N82" s="118"/>
    </row>
    <row r="83" ht="15.5" spans="1:14">
      <c r="A83" s="118">
        <v>69</v>
      </c>
      <c r="B83" s="119" t="s">
        <v>428</v>
      </c>
      <c r="C83" s="118"/>
      <c r="D83" s="118"/>
      <c r="E83" s="122">
        <v>1376</v>
      </c>
      <c r="F83" s="118"/>
      <c r="G83" s="121" t="s">
        <v>437</v>
      </c>
      <c r="H83" s="118"/>
      <c r="I83" s="118"/>
      <c r="J83" s="118"/>
      <c r="K83" s="128" t="s">
        <v>451</v>
      </c>
      <c r="L83" s="118" t="s">
        <v>430</v>
      </c>
      <c r="M83" s="127"/>
      <c r="N83" s="118"/>
    </row>
    <row r="84" ht="15.5" spans="1:14">
      <c r="A84" s="118">
        <v>70</v>
      </c>
      <c r="B84" s="119" t="s">
        <v>428</v>
      </c>
      <c r="C84" s="118"/>
      <c r="D84" s="118"/>
      <c r="E84" s="122">
        <v>1054</v>
      </c>
      <c r="F84" s="118"/>
      <c r="G84" s="121" t="s">
        <v>437</v>
      </c>
      <c r="H84" s="118"/>
      <c r="I84" s="118"/>
      <c r="J84" s="118"/>
      <c r="K84" s="128" t="s">
        <v>427</v>
      </c>
      <c r="L84" s="118" t="s">
        <v>430</v>
      </c>
      <c r="M84" s="127"/>
      <c r="N84" s="118"/>
    </row>
    <row r="85" ht="15.5" spans="1:14">
      <c r="A85" s="118">
        <v>71</v>
      </c>
      <c r="B85" s="119" t="s">
        <v>428</v>
      </c>
      <c r="C85" s="118"/>
      <c r="D85" s="118"/>
      <c r="E85" s="122">
        <v>2600</v>
      </c>
      <c r="F85" s="118"/>
      <c r="G85" s="121" t="s">
        <v>437</v>
      </c>
      <c r="H85" s="118"/>
      <c r="I85" s="118"/>
      <c r="J85" s="118"/>
      <c r="K85" s="128" t="s">
        <v>451</v>
      </c>
      <c r="L85" s="118" t="s">
        <v>430</v>
      </c>
      <c r="M85" s="127"/>
      <c r="N85" s="118"/>
    </row>
    <row r="86" ht="28" spans="1:14">
      <c r="A86" s="118">
        <v>72</v>
      </c>
      <c r="B86" s="119" t="s">
        <v>428</v>
      </c>
      <c r="C86" s="118"/>
      <c r="D86" s="118"/>
      <c r="E86" s="122">
        <v>500</v>
      </c>
      <c r="F86" s="118"/>
      <c r="G86" s="121" t="s">
        <v>437</v>
      </c>
      <c r="H86" s="118"/>
      <c r="I86" s="118"/>
      <c r="J86" s="118"/>
      <c r="K86" s="128" t="s">
        <v>455</v>
      </c>
      <c r="L86" s="118" t="s">
        <v>430</v>
      </c>
      <c r="M86" s="127"/>
      <c r="N86" s="118"/>
    </row>
    <row r="87" ht="15.5" spans="1:14">
      <c r="A87" s="118">
        <v>73</v>
      </c>
      <c r="B87" s="119" t="s">
        <v>428</v>
      </c>
      <c r="C87" s="118"/>
      <c r="D87" s="118"/>
      <c r="E87" s="122">
        <v>1175</v>
      </c>
      <c r="F87" s="118"/>
      <c r="G87" s="121" t="s">
        <v>437</v>
      </c>
      <c r="H87" s="118"/>
      <c r="I87" s="118"/>
      <c r="J87" s="118"/>
      <c r="K87" s="128" t="s">
        <v>445</v>
      </c>
      <c r="L87" s="118" t="s">
        <v>430</v>
      </c>
      <c r="M87" s="127"/>
      <c r="N87" s="118"/>
    </row>
    <row r="88" ht="28" spans="1:14">
      <c r="A88" s="118">
        <v>74</v>
      </c>
      <c r="B88" s="119" t="s">
        <v>428</v>
      </c>
      <c r="C88" s="118"/>
      <c r="D88" s="118"/>
      <c r="E88" s="120">
        <v>536</v>
      </c>
      <c r="F88" s="118"/>
      <c r="G88" s="121" t="s">
        <v>437</v>
      </c>
      <c r="H88" s="118"/>
      <c r="I88" s="118"/>
      <c r="J88" s="118"/>
      <c r="K88" s="128" t="s">
        <v>455</v>
      </c>
      <c r="L88" s="118" t="s">
        <v>430</v>
      </c>
      <c r="M88" s="127"/>
      <c r="N88" s="118"/>
    </row>
    <row r="89" ht="15.5" spans="1:14">
      <c r="A89" s="118">
        <v>75</v>
      </c>
      <c r="B89" s="119" t="s">
        <v>428</v>
      </c>
      <c r="C89" s="118"/>
      <c r="D89" s="118"/>
      <c r="E89" s="122">
        <v>5269</v>
      </c>
      <c r="F89" s="118"/>
      <c r="G89" s="121" t="s">
        <v>437</v>
      </c>
      <c r="H89" s="118"/>
      <c r="I89" s="118"/>
      <c r="J89" s="118"/>
      <c r="K89" s="128" t="s">
        <v>451</v>
      </c>
      <c r="L89" s="118" t="s">
        <v>430</v>
      </c>
      <c r="M89" s="127"/>
      <c r="N89" s="118"/>
    </row>
    <row r="90" ht="15.5" spans="1:14">
      <c r="A90" s="118">
        <v>76</v>
      </c>
      <c r="B90" s="119" t="s">
        <v>428</v>
      </c>
      <c r="C90" s="118"/>
      <c r="D90" s="118"/>
      <c r="E90" s="122">
        <f>6466+500</f>
        <v>6966</v>
      </c>
      <c r="F90" s="118"/>
      <c r="G90" s="121" t="s">
        <v>353</v>
      </c>
      <c r="H90" s="118"/>
      <c r="I90" s="118"/>
      <c r="J90" s="118"/>
      <c r="K90" s="128" t="s">
        <v>427</v>
      </c>
      <c r="L90" s="118" t="s">
        <v>430</v>
      </c>
      <c r="M90" s="127"/>
      <c r="N90" s="118"/>
    </row>
    <row r="91" ht="15.5" spans="1:14">
      <c r="A91" s="118">
        <v>77</v>
      </c>
      <c r="B91" s="119" t="s">
        <v>428</v>
      </c>
      <c r="C91" s="118"/>
      <c r="D91" s="118"/>
      <c r="E91" s="122">
        <v>3915</v>
      </c>
      <c r="F91" s="118"/>
      <c r="G91" s="121" t="s">
        <v>353</v>
      </c>
      <c r="H91" s="118"/>
      <c r="I91" s="118"/>
      <c r="J91" s="118"/>
      <c r="K91" s="128" t="s">
        <v>427</v>
      </c>
      <c r="L91" s="118" t="s">
        <v>430</v>
      </c>
      <c r="M91" s="127"/>
      <c r="N91" s="118"/>
    </row>
    <row r="92" ht="15.5" spans="1:14">
      <c r="A92" s="118">
        <v>78</v>
      </c>
      <c r="B92" s="119" t="s">
        <v>428</v>
      </c>
      <c r="C92" s="118"/>
      <c r="D92" s="118"/>
      <c r="E92" s="122">
        <v>1100</v>
      </c>
      <c r="F92" s="118"/>
      <c r="G92" s="121" t="s">
        <v>353</v>
      </c>
      <c r="H92" s="118"/>
      <c r="I92" s="118"/>
      <c r="J92" s="118"/>
      <c r="K92" s="128" t="s">
        <v>446</v>
      </c>
      <c r="L92" s="118" t="s">
        <v>430</v>
      </c>
      <c r="M92" s="127"/>
      <c r="N92" s="118"/>
    </row>
    <row r="93" ht="15.5" spans="1:14">
      <c r="A93" s="118">
        <v>79</v>
      </c>
      <c r="B93" s="119" t="s">
        <v>428</v>
      </c>
      <c r="C93" s="118"/>
      <c r="D93" s="118"/>
      <c r="E93" s="122">
        <v>3587</v>
      </c>
      <c r="F93" s="118"/>
      <c r="G93" s="121" t="s">
        <v>353</v>
      </c>
      <c r="H93" s="118"/>
      <c r="I93" s="118"/>
      <c r="J93" s="118"/>
      <c r="K93" s="128" t="s">
        <v>443</v>
      </c>
      <c r="L93" s="118" t="s">
        <v>430</v>
      </c>
      <c r="M93" s="127"/>
      <c r="N93" s="118"/>
    </row>
    <row r="94" ht="15.5" spans="1:14">
      <c r="A94" s="118">
        <v>80</v>
      </c>
      <c r="B94" s="119" t="s">
        <v>428</v>
      </c>
      <c r="C94" s="118"/>
      <c r="D94" s="118"/>
      <c r="E94" s="122">
        <v>4006</v>
      </c>
      <c r="F94" s="118"/>
      <c r="G94" s="121" t="s">
        <v>353</v>
      </c>
      <c r="H94" s="118"/>
      <c r="I94" s="118"/>
      <c r="J94" s="118"/>
      <c r="K94" s="128" t="s">
        <v>443</v>
      </c>
      <c r="L94" s="118" t="s">
        <v>430</v>
      </c>
      <c r="M94" s="127"/>
      <c r="N94" s="118"/>
    </row>
    <row r="95" ht="28" spans="1:14">
      <c r="A95" s="118">
        <v>81</v>
      </c>
      <c r="B95" s="119" t="s">
        <v>428</v>
      </c>
      <c r="C95" s="118"/>
      <c r="D95" s="118"/>
      <c r="E95" s="122">
        <v>1359</v>
      </c>
      <c r="F95" s="118"/>
      <c r="G95" s="121" t="s">
        <v>435</v>
      </c>
      <c r="H95" s="118"/>
      <c r="I95" s="118"/>
      <c r="J95" s="118"/>
      <c r="K95" s="119" t="s">
        <v>456</v>
      </c>
      <c r="L95" s="118" t="s">
        <v>430</v>
      </c>
      <c r="M95" s="127"/>
      <c r="N95" s="118"/>
    </row>
    <row r="96" ht="28" spans="1:14">
      <c r="A96" s="118">
        <v>82</v>
      </c>
      <c r="B96" s="119" t="s">
        <v>428</v>
      </c>
      <c r="C96" s="118"/>
      <c r="D96" s="118"/>
      <c r="E96" s="120">
        <v>456</v>
      </c>
      <c r="F96" s="118"/>
      <c r="G96" s="121" t="s">
        <v>435</v>
      </c>
      <c r="H96" s="118"/>
      <c r="I96" s="118"/>
      <c r="J96" s="118"/>
      <c r="K96" s="119" t="s">
        <v>456</v>
      </c>
      <c r="L96" s="118" t="s">
        <v>430</v>
      </c>
      <c r="M96" s="127"/>
      <c r="N96" s="118"/>
    </row>
    <row r="97" ht="28" spans="1:14">
      <c r="A97" s="118">
        <v>83</v>
      </c>
      <c r="B97" s="119" t="s">
        <v>428</v>
      </c>
      <c r="C97" s="118"/>
      <c r="D97" s="118"/>
      <c r="E97" s="120">
        <v>9910</v>
      </c>
      <c r="F97" s="118"/>
      <c r="G97" s="121" t="s">
        <v>435</v>
      </c>
      <c r="H97" s="118"/>
      <c r="I97" s="118"/>
      <c r="J97" s="118"/>
      <c r="K97" s="119" t="s">
        <v>456</v>
      </c>
      <c r="L97" s="118" t="s">
        <v>430</v>
      </c>
      <c r="M97" s="127"/>
      <c r="N97" s="118"/>
    </row>
    <row r="98" ht="28" spans="1:14">
      <c r="A98" s="118">
        <v>84</v>
      </c>
      <c r="B98" s="119" t="s">
        <v>428</v>
      </c>
      <c r="C98" s="118"/>
      <c r="D98" s="118"/>
      <c r="E98" s="120">
        <v>184</v>
      </c>
      <c r="F98" s="118"/>
      <c r="G98" s="121" t="s">
        <v>435</v>
      </c>
      <c r="H98" s="118"/>
      <c r="I98" s="118"/>
      <c r="J98" s="118"/>
      <c r="K98" s="119" t="s">
        <v>456</v>
      </c>
      <c r="L98" s="118" t="s">
        <v>430</v>
      </c>
      <c r="M98" s="127"/>
      <c r="N98" s="118"/>
    </row>
    <row r="99" ht="28" spans="1:14">
      <c r="A99" s="118">
        <v>85</v>
      </c>
      <c r="B99" s="119" t="s">
        <v>428</v>
      </c>
      <c r="C99" s="118"/>
      <c r="D99" s="118"/>
      <c r="E99" s="122">
        <v>1944</v>
      </c>
      <c r="F99" s="118"/>
      <c r="G99" s="121" t="s">
        <v>435</v>
      </c>
      <c r="H99" s="118"/>
      <c r="I99" s="118"/>
      <c r="J99" s="118"/>
      <c r="K99" s="119" t="s">
        <v>456</v>
      </c>
      <c r="L99" s="118" t="s">
        <v>430</v>
      </c>
      <c r="M99" s="127"/>
      <c r="N99" s="118"/>
    </row>
    <row r="100" spans="1:14">
      <c r="A100" s="118">
        <v>86</v>
      </c>
      <c r="B100" s="119" t="s">
        <v>428</v>
      </c>
      <c r="C100" s="118"/>
      <c r="D100" s="118"/>
      <c r="E100" s="120">
        <v>1600</v>
      </c>
      <c r="F100" s="118"/>
      <c r="G100" s="121" t="s">
        <v>435</v>
      </c>
      <c r="H100" s="118"/>
      <c r="I100" s="118"/>
      <c r="J100" s="118"/>
      <c r="K100" s="128" t="s">
        <v>443</v>
      </c>
      <c r="L100" s="118" t="s">
        <v>430</v>
      </c>
      <c r="M100" s="127"/>
      <c r="N100" s="118"/>
    </row>
    <row r="101" ht="28" spans="1:14">
      <c r="A101" s="118">
        <v>87</v>
      </c>
      <c r="B101" s="119" t="s">
        <v>428</v>
      </c>
      <c r="C101" s="118"/>
      <c r="D101" s="118"/>
      <c r="E101" s="120">
        <v>1300</v>
      </c>
      <c r="F101" s="118"/>
      <c r="G101" s="121" t="s">
        <v>435</v>
      </c>
      <c r="H101" s="118"/>
      <c r="I101" s="118"/>
      <c r="J101" s="118"/>
      <c r="K101" s="128" t="s">
        <v>454</v>
      </c>
      <c r="L101" s="118" t="s">
        <v>430</v>
      </c>
      <c r="M101" s="127"/>
      <c r="N101" s="118"/>
    </row>
    <row r="102" spans="1:14">
      <c r="A102" s="118">
        <v>88</v>
      </c>
      <c r="B102" s="119" t="s">
        <v>428</v>
      </c>
      <c r="C102" s="118"/>
      <c r="D102" s="118"/>
      <c r="E102" s="120">
        <v>2600</v>
      </c>
      <c r="F102" s="118"/>
      <c r="G102" s="121" t="s">
        <v>435</v>
      </c>
      <c r="H102" s="118"/>
      <c r="I102" s="118"/>
      <c r="J102" s="118"/>
      <c r="K102" s="128" t="s">
        <v>457</v>
      </c>
      <c r="L102" s="118" t="s">
        <v>430</v>
      </c>
      <c r="M102" s="127"/>
      <c r="N102" s="118"/>
    </row>
    <row r="103" ht="28" spans="1:14">
      <c r="A103" s="118">
        <v>89</v>
      </c>
      <c r="B103" s="119" t="s">
        <v>428</v>
      </c>
      <c r="C103" s="118"/>
      <c r="D103" s="118"/>
      <c r="E103" s="120">
        <v>1300</v>
      </c>
      <c r="F103" s="118"/>
      <c r="G103" s="121" t="s">
        <v>435</v>
      </c>
      <c r="H103" s="118"/>
      <c r="I103" s="118"/>
      <c r="J103" s="118"/>
      <c r="K103" s="128" t="s">
        <v>455</v>
      </c>
      <c r="L103" s="118" t="s">
        <v>430</v>
      </c>
      <c r="M103" s="127"/>
      <c r="N103" s="118"/>
    </row>
    <row r="104" spans="1:14">
      <c r="A104" s="118">
        <v>90</v>
      </c>
      <c r="B104" s="119" t="s">
        <v>428</v>
      </c>
      <c r="C104" s="118"/>
      <c r="D104" s="118"/>
      <c r="E104" s="119">
        <v>200</v>
      </c>
      <c r="F104" s="118"/>
      <c r="G104" s="121" t="s">
        <v>345</v>
      </c>
      <c r="H104" s="118"/>
      <c r="I104" s="118"/>
      <c r="J104" s="118"/>
      <c r="K104" s="119" t="s">
        <v>458</v>
      </c>
      <c r="L104" s="118" t="s">
        <v>430</v>
      </c>
      <c r="M104" s="127"/>
      <c r="N104" s="118"/>
    </row>
    <row r="105" spans="1:14">
      <c r="A105" s="118">
        <v>91</v>
      </c>
      <c r="B105" s="119" t="s">
        <v>428</v>
      </c>
      <c r="C105" s="118"/>
      <c r="D105" s="118"/>
      <c r="E105" s="119">
        <v>3047</v>
      </c>
      <c r="F105" s="118"/>
      <c r="G105" s="129"/>
      <c r="H105" s="118"/>
      <c r="I105" s="118"/>
      <c r="J105" s="118"/>
      <c r="K105" s="119" t="s">
        <v>459</v>
      </c>
      <c r="L105" s="118" t="s">
        <v>430</v>
      </c>
      <c r="M105" s="127"/>
      <c r="N105" s="118"/>
    </row>
    <row r="106" spans="1:14">
      <c r="A106" s="118">
        <v>92</v>
      </c>
      <c r="B106" s="119" t="s">
        <v>428</v>
      </c>
      <c r="C106" s="118"/>
      <c r="D106" s="118"/>
      <c r="E106" s="120">
        <v>4157</v>
      </c>
      <c r="F106" s="118"/>
      <c r="G106" s="121" t="s">
        <v>435</v>
      </c>
      <c r="H106" s="118"/>
      <c r="I106" s="118"/>
      <c r="J106" s="118"/>
      <c r="K106" s="119" t="s">
        <v>460</v>
      </c>
      <c r="L106" s="118" t="s">
        <v>430</v>
      </c>
      <c r="M106" s="127"/>
      <c r="N106" s="118"/>
    </row>
    <row r="107" ht="28" spans="1:14">
      <c r="A107" s="118">
        <v>93</v>
      </c>
      <c r="B107" s="119" t="s">
        <v>428</v>
      </c>
      <c r="C107" s="118"/>
      <c r="D107" s="118"/>
      <c r="E107" s="122">
        <v>1500</v>
      </c>
      <c r="F107" s="118"/>
      <c r="G107" s="121" t="s">
        <v>353</v>
      </c>
      <c r="H107" s="118"/>
      <c r="I107" s="118"/>
      <c r="J107" s="118"/>
      <c r="K107" s="119" t="s">
        <v>461</v>
      </c>
      <c r="L107" s="118" t="s">
        <v>430</v>
      </c>
      <c r="M107" s="127"/>
      <c r="N107" s="118"/>
    </row>
    <row r="108" spans="1:14">
      <c r="A108" s="118">
        <v>94</v>
      </c>
      <c r="B108" s="119" t="s">
        <v>428</v>
      </c>
      <c r="C108" s="118"/>
      <c r="D108" s="118"/>
      <c r="E108" s="119">
        <v>900</v>
      </c>
      <c r="F108" s="118"/>
      <c r="G108" s="121" t="s">
        <v>353</v>
      </c>
      <c r="H108" s="118"/>
      <c r="I108" s="118"/>
      <c r="J108" s="118"/>
      <c r="K108" s="119" t="s">
        <v>460</v>
      </c>
      <c r="L108" s="118" t="s">
        <v>430</v>
      </c>
      <c r="M108" s="127"/>
      <c r="N108" s="118"/>
    </row>
    <row r="109" spans="1:14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27"/>
      <c r="N109" s="118"/>
    </row>
    <row r="110" spans="1:14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35"/>
      <c r="N110" s="118"/>
    </row>
    <row r="111" ht="23.25" customHeight="1" spans="1:14">
      <c r="A111" s="130" t="s">
        <v>174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6"/>
      <c r="M111" s="137">
        <f>SUM(M15:M110)</f>
        <v>41000000</v>
      </c>
      <c r="N111" s="118"/>
    </row>
    <row r="113" spans="12:14">
      <c r="L113" s="138" t="s">
        <v>246</v>
      </c>
      <c r="M113" s="132"/>
      <c r="N113" s="132"/>
    </row>
    <row r="114" spans="3:4">
      <c r="C114" s="132" t="s">
        <v>420</v>
      </c>
      <c r="D114" s="132"/>
    </row>
    <row r="115" spans="3:14">
      <c r="C115" s="133" t="s">
        <v>304</v>
      </c>
      <c r="D115" s="133"/>
      <c r="L115" s="133" t="s">
        <v>249</v>
      </c>
      <c r="M115" s="133"/>
      <c r="N115" s="133"/>
    </row>
    <row r="119" spans="3:14">
      <c r="C119" s="134" t="s">
        <v>250</v>
      </c>
      <c r="D119" s="134"/>
      <c r="L119" s="134" t="s">
        <v>251</v>
      </c>
      <c r="M119" s="134"/>
      <c r="N119" s="134"/>
    </row>
    <row r="121" spans="12:14">
      <c r="L121" s="133"/>
      <c r="M121" s="133"/>
      <c r="N121" s="133"/>
    </row>
    <row r="122" spans="3:14">
      <c r="C122" s="133"/>
      <c r="D122" s="133"/>
      <c r="L122" s="133"/>
      <c r="M122" s="133"/>
      <c r="N122" s="133"/>
    </row>
    <row r="123" spans="3:4">
      <c r="C123" s="133"/>
      <c r="D123" s="133"/>
    </row>
  </sheetData>
  <mergeCells count="26">
    <mergeCell ref="A1:N1"/>
    <mergeCell ref="A5:N5"/>
    <mergeCell ref="A6:N6"/>
    <mergeCell ref="C11:D11"/>
    <mergeCell ref="H11:J11"/>
    <mergeCell ref="I12:J12"/>
    <mergeCell ref="C115:D115"/>
    <mergeCell ref="L115:N115"/>
    <mergeCell ref="C119:D119"/>
    <mergeCell ref="L119:N119"/>
    <mergeCell ref="L121:N121"/>
    <mergeCell ref="C122:D122"/>
    <mergeCell ref="L122:N122"/>
    <mergeCell ref="C123:D123"/>
    <mergeCell ref="A11:A13"/>
    <mergeCell ref="B11:B13"/>
    <mergeCell ref="C12:C13"/>
    <mergeCell ref="D12:D13"/>
    <mergeCell ref="E11:E13"/>
    <mergeCell ref="F11:F13"/>
    <mergeCell ref="G11:G13"/>
    <mergeCell ref="H12:H13"/>
    <mergeCell ref="K11:K13"/>
    <mergeCell ref="L11:L13"/>
    <mergeCell ref="M11:M13"/>
    <mergeCell ref="N11:N13"/>
  </mergeCells>
  <printOptions horizontalCentered="1"/>
  <pageMargins left="0.393700787401575" right="0.393700787401575" top="0.94488188976378" bottom="0.748031496062992" header="0.31496062992126" footer="0.31496062992126"/>
  <pageSetup paperSize="346" scale="90" orientation="landscape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T204"/>
  <sheetViews>
    <sheetView view="pageBreakPreview" zoomScaleNormal="100" topLeftCell="B8" workbookViewId="0">
      <selection activeCell="B8" sqref="B8:O8"/>
    </sheetView>
  </sheetViews>
  <sheetFormatPr defaultColWidth="9.18181818181818" defaultRowHeight="12.5"/>
  <cols>
    <col min="1" max="1" width="3.45454545454545" style="3" hidden="1" customWidth="1"/>
    <col min="2" max="2" width="9.18181818181818" style="4"/>
    <col min="3" max="3" width="2.18181818181818" style="5" customWidth="1"/>
    <col min="4" max="6" width="9.18181818181818" style="5"/>
    <col min="7" max="7" width="12" style="5" customWidth="1"/>
    <col min="8" max="8" width="11.5454545454545" style="5" customWidth="1"/>
    <col min="9" max="9" width="10.8181818181818" style="5" customWidth="1"/>
    <col min="10" max="10" width="11" style="5" customWidth="1"/>
    <col min="11" max="12" width="10.1818181818182" style="5" customWidth="1"/>
    <col min="13" max="13" width="12.2727272727273" style="5" customWidth="1"/>
    <col min="14" max="14" width="11.5454545454545" style="5" customWidth="1"/>
    <col min="15" max="15" width="8.72727272727273" style="3" customWidth="1"/>
    <col min="16" max="16" width="2.72727272727273" style="5" customWidth="1"/>
    <col min="17" max="17" width="3.27272727272727" style="5" customWidth="1"/>
    <col min="18" max="18" width="2.54545454545455" style="5" customWidth="1"/>
    <col min="19" max="16384" width="9.18181818181818" style="5"/>
  </cols>
  <sheetData>
    <row r="6" ht="13" spans="2:15">
      <c r="B6" s="6" t="s">
        <v>462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13" spans="2:15">
      <c r="B7" s="6" t="s">
        <v>463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13" spans="2:15">
      <c r="B8" s="6" t="s">
        <v>464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2:4">
      <c r="B9" s="7" t="s">
        <v>465</v>
      </c>
      <c r="D9" s="8" t="s">
        <v>466</v>
      </c>
    </row>
    <row r="10" ht="13.25" spans="2:4">
      <c r="B10" s="7" t="s">
        <v>467</v>
      </c>
      <c r="D10" s="8" t="s">
        <v>468</v>
      </c>
    </row>
    <row r="11" s="1" customFormat="1" ht="15" customHeight="1" spans="1:15">
      <c r="A11" s="9"/>
      <c r="B11" s="10" t="s">
        <v>469</v>
      </c>
      <c r="C11" s="11" t="s">
        <v>470</v>
      </c>
      <c r="D11" s="11"/>
      <c r="E11" s="11"/>
      <c r="F11" s="11"/>
      <c r="G11" s="12" t="s">
        <v>471</v>
      </c>
      <c r="H11" s="13"/>
      <c r="I11" s="13"/>
      <c r="J11" s="13"/>
      <c r="K11" s="13"/>
      <c r="L11" s="13"/>
      <c r="M11" s="46"/>
      <c r="N11" s="47" t="s">
        <v>472</v>
      </c>
      <c r="O11" s="48" t="s">
        <v>399</v>
      </c>
    </row>
    <row r="12" s="2" customFormat="1" ht="36.75" spans="1:20">
      <c r="A12" s="14"/>
      <c r="B12" s="15"/>
      <c r="C12" s="16"/>
      <c r="D12" s="16"/>
      <c r="E12" s="16"/>
      <c r="F12" s="16"/>
      <c r="G12" s="17" t="s">
        <v>10</v>
      </c>
      <c r="H12" s="17" t="s">
        <v>11</v>
      </c>
      <c r="I12" s="17" t="s">
        <v>12</v>
      </c>
      <c r="J12" s="17" t="s">
        <v>13</v>
      </c>
      <c r="K12" s="17" t="s">
        <v>14</v>
      </c>
      <c r="L12" s="17" t="s">
        <v>473</v>
      </c>
      <c r="M12" s="17" t="s">
        <v>474</v>
      </c>
      <c r="N12" s="49"/>
      <c r="O12" s="50"/>
      <c r="T12" s="81"/>
    </row>
    <row r="13" ht="13.25" spans="2:20">
      <c r="B13" s="18" t="s">
        <v>475</v>
      </c>
      <c r="C13" s="19">
        <v>2</v>
      </c>
      <c r="D13" s="19"/>
      <c r="E13" s="19"/>
      <c r="F13" s="19"/>
      <c r="G13" s="19">
        <v>3</v>
      </c>
      <c r="H13" s="19">
        <v>4</v>
      </c>
      <c r="I13" s="19">
        <v>5</v>
      </c>
      <c r="J13" s="19">
        <v>6</v>
      </c>
      <c r="K13" s="19">
        <v>7</v>
      </c>
      <c r="L13" s="19">
        <v>8</v>
      </c>
      <c r="M13" s="19">
        <v>9</v>
      </c>
      <c r="N13" s="19">
        <v>10</v>
      </c>
      <c r="O13" s="51">
        <v>11</v>
      </c>
      <c r="T13" s="82"/>
    </row>
    <row r="14" spans="2:20">
      <c r="B14" s="20"/>
      <c r="C14" s="21"/>
      <c r="D14" s="22"/>
      <c r="E14" s="22"/>
      <c r="F14" s="23"/>
      <c r="G14" s="24"/>
      <c r="H14" s="24"/>
      <c r="I14" s="24"/>
      <c r="J14" s="24"/>
      <c r="K14" s="24"/>
      <c r="L14" s="24"/>
      <c r="M14" s="24"/>
      <c r="N14" s="24"/>
      <c r="O14" s="52"/>
      <c r="P14" s="3"/>
      <c r="Q14" s="3"/>
      <c r="R14" s="3"/>
      <c r="T14" s="83"/>
    </row>
    <row r="15" s="1" customFormat="1" ht="13" spans="1:20">
      <c r="A15" s="9"/>
      <c r="B15" s="25">
        <v>1</v>
      </c>
      <c r="C15" s="26" t="s">
        <v>476</v>
      </c>
      <c r="D15" s="27"/>
      <c r="E15" s="27"/>
      <c r="F15" s="28"/>
      <c r="G15" s="29"/>
      <c r="H15" s="29"/>
      <c r="I15" s="29"/>
      <c r="J15" s="29"/>
      <c r="K15" s="53"/>
      <c r="L15" s="54"/>
      <c r="M15" s="55"/>
      <c r="N15" s="54"/>
      <c r="O15" s="56"/>
      <c r="P15" s="9"/>
      <c r="Q15" s="9"/>
      <c r="R15" s="9"/>
      <c r="T15" s="84"/>
    </row>
    <row r="16" spans="1:20">
      <c r="A16" s="3">
        <v>1</v>
      </c>
      <c r="B16" s="30">
        <v>12001</v>
      </c>
      <c r="C16" s="31" t="s">
        <v>477</v>
      </c>
      <c r="D16" s="32"/>
      <c r="E16" s="32"/>
      <c r="F16" s="33"/>
      <c r="G16" s="34"/>
      <c r="H16" s="34"/>
      <c r="I16" s="34"/>
      <c r="J16" s="34"/>
      <c r="K16" s="57"/>
      <c r="L16" s="57"/>
      <c r="M16" s="58"/>
      <c r="N16" s="59">
        <f>SUM(G16:M16)</f>
        <v>0</v>
      </c>
      <c r="O16" s="60"/>
      <c r="P16" s="3"/>
      <c r="Q16" s="3"/>
      <c r="R16" s="3"/>
      <c r="T16" s="84"/>
    </row>
    <row r="17" spans="1:20">
      <c r="A17" s="3">
        <v>2</v>
      </c>
      <c r="B17" s="35">
        <v>12002</v>
      </c>
      <c r="C17" s="36" t="s">
        <v>478</v>
      </c>
      <c r="D17" s="37"/>
      <c r="E17" s="37"/>
      <c r="F17" s="38"/>
      <c r="G17" s="39"/>
      <c r="H17" s="39"/>
      <c r="I17" s="39"/>
      <c r="J17" s="39"/>
      <c r="K17" s="61"/>
      <c r="L17" s="61"/>
      <c r="M17" s="62"/>
      <c r="N17" s="45"/>
      <c r="O17" s="63"/>
      <c r="P17" s="3"/>
      <c r="Q17" s="3"/>
      <c r="R17" s="3"/>
      <c r="T17" s="84"/>
    </row>
    <row r="18" spans="1:20">
      <c r="A18" s="3">
        <v>3</v>
      </c>
      <c r="B18" s="35">
        <v>12003</v>
      </c>
      <c r="C18" s="36" t="s">
        <v>479</v>
      </c>
      <c r="D18" s="37"/>
      <c r="E18" s="37"/>
      <c r="F18" s="38"/>
      <c r="G18" s="39"/>
      <c r="H18" s="39"/>
      <c r="I18" s="39"/>
      <c r="J18" s="39"/>
      <c r="K18" s="61"/>
      <c r="L18" s="61"/>
      <c r="M18" s="62"/>
      <c r="N18" s="45"/>
      <c r="O18" s="63"/>
      <c r="P18" s="3"/>
      <c r="Q18" s="3"/>
      <c r="R18" s="3"/>
      <c r="T18" s="84"/>
    </row>
    <row r="19" spans="1:20">
      <c r="A19" s="3">
        <v>4</v>
      </c>
      <c r="B19" s="35">
        <v>12004</v>
      </c>
      <c r="C19" s="36" t="s">
        <v>480</v>
      </c>
      <c r="D19" s="37"/>
      <c r="E19" s="37"/>
      <c r="F19" s="38"/>
      <c r="G19" s="39"/>
      <c r="H19" s="39"/>
      <c r="I19" s="39"/>
      <c r="J19" s="39"/>
      <c r="K19" s="61"/>
      <c r="L19" s="61"/>
      <c r="M19" s="62"/>
      <c r="N19" s="45"/>
      <c r="O19" s="63"/>
      <c r="P19" s="3"/>
      <c r="Q19" s="3"/>
      <c r="R19" s="3"/>
      <c r="T19" s="84"/>
    </row>
    <row r="20" spans="1:20">
      <c r="A20" s="3">
        <v>5</v>
      </c>
      <c r="B20" s="35">
        <v>12005</v>
      </c>
      <c r="C20" s="36" t="s">
        <v>481</v>
      </c>
      <c r="D20" s="37"/>
      <c r="E20" s="37"/>
      <c r="F20" s="38"/>
      <c r="G20" s="39"/>
      <c r="H20" s="39"/>
      <c r="I20" s="39"/>
      <c r="J20" s="39"/>
      <c r="K20" s="61"/>
      <c r="L20" s="61"/>
      <c r="M20" s="62"/>
      <c r="N20" s="45"/>
      <c r="O20" s="63"/>
      <c r="P20" s="3"/>
      <c r="Q20" s="3"/>
      <c r="R20" s="3"/>
      <c r="T20" s="84"/>
    </row>
    <row r="21" spans="1:20">
      <c r="A21" s="3">
        <v>6</v>
      </c>
      <c r="B21" s="35">
        <v>12006</v>
      </c>
      <c r="C21" s="36" t="s">
        <v>482</v>
      </c>
      <c r="D21" s="37"/>
      <c r="E21" s="37"/>
      <c r="F21" s="38"/>
      <c r="G21" s="39"/>
      <c r="H21" s="39"/>
      <c r="I21" s="39"/>
      <c r="J21" s="39"/>
      <c r="K21" s="61"/>
      <c r="L21" s="61"/>
      <c r="M21" s="62"/>
      <c r="N21" s="45"/>
      <c r="O21" s="63"/>
      <c r="P21" s="3"/>
      <c r="Q21" s="3"/>
      <c r="R21" s="3"/>
      <c r="T21" s="84"/>
    </row>
    <row r="22" spans="1:20">
      <c r="A22" s="3">
        <v>7</v>
      </c>
      <c r="B22" s="35">
        <v>12007</v>
      </c>
      <c r="C22" s="36" t="s">
        <v>483</v>
      </c>
      <c r="D22" s="37"/>
      <c r="E22" s="37"/>
      <c r="F22" s="38"/>
      <c r="G22" s="39"/>
      <c r="H22" s="39"/>
      <c r="I22" s="39"/>
      <c r="J22" s="39"/>
      <c r="K22" s="61"/>
      <c r="L22" s="61"/>
      <c r="M22" s="62"/>
      <c r="N22" s="64"/>
      <c r="O22" s="63"/>
      <c r="P22" s="3"/>
      <c r="Q22" s="3"/>
      <c r="R22" s="3"/>
      <c r="T22" s="84"/>
    </row>
    <row r="23" spans="1:20">
      <c r="A23" s="3">
        <v>8</v>
      </c>
      <c r="B23" s="35">
        <v>12008</v>
      </c>
      <c r="C23" s="36" t="s">
        <v>484</v>
      </c>
      <c r="D23" s="37"/>
      <c r="E23" s="37"/>
      <c r="F23" s="38"/>
      <c r="G23" s="39"/>
      <c r="H23" s="39"/>
      <c r="I23" s="39"/>
      <c r="J23" s="39"/>
      <c r="K23" s="64"/>
      <c r="L23" s="64"/>
      <c r="M23" s="62"/>
      <c r="N23" s="45"/>
      <c r="O23" s="63"/>
      <c r="P23" s="3"/>
      <c r="Q23" s="3"/>
      <c r="R23" s="3"/>
      <c r="T23" s="84"/>
    </row>
    <row r="24" spans="1:20">
      <c r="A24" s="3">
        <v>9</v>
      </c>
      <c r="B24" s="35">
        <v>12009</v>
      </c>
      <c r="C24" s="36" t="s">
        <v>485</v>
      </c>
      <c r="D24" s="37"/>
      <c r="E24" s="37"/>
      <c r="F24" s="38"/>
      <c r="G24" s="39"/>
      <c r="H24" s="39"/>
      <c r="I24" s="39"/>
      <c r="J24" s="39"/>
      <c r="K24" s="61"/>
      <c r="L24" s="61"/>
      <c r="M24" s="62"/>
      <c r="N24" s="45"/>
      <c r="O24" s="63"/>
      <c r="P24" s="3"/>
      <c r="Q24" s="3"/>
      <c r="R24" s="3"/>
      <c r="T24" s="84"/>
    </row>
    <row r="25" spans="1:20">
      <c r="A25" s="3">
        <v>10</v>
      </c>
      <c r="B25" s="35">
        <v>12010</v>
      </c>
      <c r="C25" s="36" t="s">
        <v>486</v>
      </c>
      <c r="D25" s="37"/>
      <c r="E25" s="37"/>
      <c r="F25" s="38"/>
      <c r="G25" s="39"/>
      <c r="H25" s="39"/>
      <c r="I25" s="39"/>
      <c r="J25" s="39"/>
      <c r="K25" s="64"/>
      <c r="L25" s="64"/>
      <c r="M25" s="62"/>
      <c r="N25" s="45"/>
      <c r="O25" s="63"/>
      <c r="P25" s="3"/>
      <c r="Q25" s="3"/>
      <c r="R25" s="3"/>
      <c r="T25" s="84"/>
    </row>
    <row r="26" spans="1:20">
      <c r="A26" s="3">
        <v>11</v>
      </c>
      <c r="B26" s="35">
        <v>12011</v>
      </c>
      <c r="C26" s="36" t="s">
        <v>487</v>
      </c>
      <c r="D26" s="37"/>
      <c r="E26" s="37"/>
      <c r="F26" s="38"/>
      <c r="G26" s="39"/>
      <c r="H26" s="39"/>
      <c r="I26" s="39"/>
      <c r="J26" s="39"/>
      <c r="K26" s="61"/>
      <c r="L26" s="61"/>
      <c r="M26" s="62"/>
      <c r="N26" s="45"/>
      <c r="O26" s="63"/>
      <c r="P26" s="3"/>
      <c r="Q26" s="3"/>
      <c r="R26" s="3"/>
      <c r="T26" s="84"/>
    </row>
    <row r="27" spans="1:20">
      <c r="A27" s="3">
        <v>12</v>
      </c>
      <c r="B27" s="35">
        <v>12012</v>
      </c>
      <c r="C27" s="36" t="s">
        <v>488</v>
      </c>
      <c r="D27" s="37"/>
      <c r="E27" s="37"/>
      <c r="F27" s="38"/>
      <c r="G27" s="39"/>
      <c r="H27" s="39"/>
      <c r="I27" s="39"/>
      <c r="J27" s="39"/>
      <c r="K27" s="61"/>
      <c r="L27" s="61"/>
      <c r="M27" s="62"/>
      <c r="N27" s="45"/>
      <c r="O27" s="63"/>
      <c r="P27" s="3"/>
      <c r="Q27" s="3"/>
      <c r="R27" s="3"/>
      <c r="T27" s="84"/>
    </row>
    <row r="28" spans="1:20">
      <c r="A28" s="3">
        <v>13</v>
      </c>
      <c r="B28" s="35">
        <v>12013</v>
      </c>
      <c r="C28" s="36" t="s">
        <v>489</v>
      </c>
      <c r="D28" s="37"/>
      <c r="E28" s="37"/>
      <c r="F28" s="38"/>
      <c r="G28" s="39"/>
      <c r="H28" s="39"/>
      <c r="I28" s="39"/>
      <c r="J28" s="64"/>
      <c r="K28" s="61"/>
      <c r="L28" s="61"/>
      <c r="M28" s="65"/>
      <c r="N28" s="45"/>
      <c r="O28" s="63"/>
      <c r="P28" s="66"/>
      <c r="Q28" s="85"/>
      <c r="R28" s="3"/>
      <c r="T28" s="84"/>
    </row>
    <row r="29" spans="1:20">
      <c r="A29" s="3">
        <v>14</v>
      </c>
      <c r="B29" s="40">
        <v>12014</v>
      </c>
      <c r="C29" s="41" t="s">
        <v>490</v>
      </c>
      <c r="D29" s="42"/>
      <c r="E29" s="42"/>
      <c r="F29" s="43"/>
      <c r="G29" s="44"/>
      <c r="H29" s="44"/>
      <c r="I29" s="44"/>
      <c r="J29" s="44"/>
      <c r="K29" s="67"/>
      <c r="L29" s="67"/>
      <c r="M29" s="68"/>
      <c r="N29" s="69"/>
      <c r="O29" s="70"/>
      <c r="P29" s="3"/>
      <c r="Q29" s="3"/>
      <c r="R29" s="3"/>
      <c r="T29" s="84"/>
    </row>
    <row r="30" spans="2:20">
      <c r="B30" s="40"/>
      <c r="C30" s="41"/>
      <c r="D30" s="42"/>
      <c r="E30" s="42"/>
      <c r="F30" s="43"/>
      <c r="G30" s="44"/>
      <c r="H30" s="44"/>
      <c r="I30" s="44"/>
      <c r="J30" s="44"/>
      <c r="K30" s="67"/>
      <c r="L30" s="67"/>
      <c r="M30" s="68"/>
      <c r="N30" s="69"/>
      <c r="O30" s="70"/>
      <c r="P30" s="3"/>
      <c r="Q30" s="3"/>
      <c r="R30" s="3"/>
      <c r="T30" s="84"/>
    </row>
    <row r="31" s="1" customFormat="1" ht="13" spans="1:20">
      <c r="A31" s="3"/>
      <c r="B31" s="25">
        <v>2</v>
      </c>
      <c r="C31" s="26" t="s">
        <v>491</v>
      </c>
      <c r="D31" s="27"/>
      <c r="E31" s="27"/>
      <c r="F31" s="28"/>
      <c r="G31" s="29"/>
      <c r="H31" s="29"/>
      <c r="I31" s="29"/>
      <c r="J31" s="29"/>
      <c r="K31" s="54"/>
      <c r="L31" s="54"/>
      <c r="M31" s="71"/>
      <c r="N31" s="72"/>
      <c r="O31" s="56"/>
      <c r="P31" s="9"/>
      <c r="Q31" s="9"/>
      <c r="R31" s="9"/>
      <c r="T31" s="84"/>
    </row>
    <row r="32" spans="1:20">
      <c r="A32" s="3">
        <v>15</v>
      </c>
      <c r="B32" s="30">
        <v>22001</v>
      </c>
      <c r="C32" s="31" t="s">
        <v>492</v>
      </c>
      <c r="D32" s="32"/>
      <c r="E32" s="32"/>
      <c r="F32" s="33"/>
      <c r="G32" s="34"/>
      <c r="H32" s="34"/>
      <c r="I32" s="34"/>
      <c r="J32" s="34"/>
      <c r="K32" s="73"/>
      <c r="L32" s="73"/>
      <c r="M32" s="74"/>
      <c r="N32" s="59"/>
      <c r="O32" s="60"/>
      <c r="P32" s="3"/>
      <c r="Q32" s="3"/>
      <c r="R32" s="3"/>
      <c r="T32" s="84"/>
    </row>
    <row r="33" spans="1:20">
      <c r="A33" s="3">
        <v>16</v>
      </c>
      <c r="B33" s="35">
        <v>22002</v>
      </c>
      <c r="C33" s="36" t="s">
        <v>493</v>
      </c>
      <c r="D33" s="37"/>
      <c r="E33" s="37"/>
      <c r="F33" s="38"/>
      <c r="G33" s="39"/>
      <c r="H33" s="39"/>
      <c r="I33" s="39"/>
      <c r="J33" s="39"/>
      <c r="K33" s="61"/>
      <c r="L33" s="61"/>
      <c r="M33" s="62"/>
      <c r="N33" s="45"/>
      <c r="O33" s="63"/>
      <c r="P33" s="3"/>
      <c r="Q33" s="3"/>
      <c r="R33" s="3"/>
      <c r="T33" s="84"/>
    </row>
    <row r="34" spans="1:20">
      <c r="A34" s="3">
        <v>17</v>
      </c>
      <c r="B34" s="35">
        <v>22003</v>
      </c>
      <c r="C34" s="36" t="s">
        <v>494</v>
      </c>
      <c r="D34" s="37"/>
      <c r="E34" s="37"/>
      <c r="F34" s="38"/>
      <c r="G34" s="39"/>
      <c r="H34" s="39"/>
      <c r="I34" s="39"/>
      <c r="J34" s="39"/>
      <c r="K34" s="64"/>
      <c r="L34" s="64"/>
      <c r="M34" s="62"/>
      <c r="N34" s="45"/>
      <c r="O34" s="63"/>
      <c r="P34" s="3"/>
      <c r="Q34" s="3"/>
      <c r="R34" s="3"/>
      <c r="T34" s="84"/>
    </row>
    <row r="35" spans="1:20">
      <c r="A35" s="3">
        <v>18</v>
      </c>
      <c r="B35" s="35">
        <v>22004</v>
      </c>
      <c r="C35" s="36" t="s">
        <v>495</v>
      </c>
      <c r="D35" s="37"/>
      <c r="E35" s="37"/>
      <c r="F35" s="38"/>
      <c r="G35" s="39"/>
      <c r="H35" s="39"/>
      <c r="I35" s="39"/>
      <c r="J35" s="39"/>
      <c r="K35" s="64"/>
      <c r="L35" s="64"/>
      <c r="M35" s="62"/>
      <c r="N35" s="45"/>
      <c r="O35" s="63"/>
      <c r="P35" s="3"/>
      <c r="Q35" s="3"/>
      <c r="R35" s="3"/>
      <c r="T35" s="84"/>
    </row>
    <row r="36" spans="1:20">
      <c r="A36" s="3">
        <v>19</v>
      </c>
      <c r="B36" s="35">
        <v>22005</v>
      </c>
      <c r="C36" s="36" t="s">
        <v>496</v>
      </c>
      <c r="D36" s="37"/>
      <c r="E36" s="37"/>
      <c r="F36" s="38"/>
      <c r="G36" s="39"/>
      <c r="H36" s="39"/>
      <c r="I36" s="39"/>
      <c r="J36" s="39"/>
      <c r="K36" s="75"/>
      <c r="L36" s="75"/>
      <c r="M36" s="62"/>
      <c r="N36" s="45"/>
      <c r="O36" s="63"/>
      <c r="P36" s="3"/>
      <c r="Q36" s="3"/>
      <c r="R36" s="3"/>
      <c r="T36" s="84"/>
    </row>
    <row r="37" spans="1:20">
      <c r="A37" s="3">
        <v>20</v>
      </c>
      <c r="B37" s="35">
        <v>22006</v>
      </c>
      <c r="C37" s="36" t="s">
        <v>497</v>
      </c>
      <c r="D37" s="37"/>
      <c r="E37" s="37"/>
      <c r="F37" s="38"/>
      <c r="G37" s="39"/>
      <c r="H37" s="39"/>
      <c r="I37" s="39"/>
      <c r="J37" s="39"/>
      <c r="K37" s="61"/>
      <c r="L37" s="61"/>
      <c r="M37" s="62"/>
      <c r="N37" s="45"/>
      <c r="O37" s="63"/>
      <c r="P37" s="3"/>
      <c r="Q37" s="3"/>
      <c r="R37" s="3"/>
      <c r="T37" s="84"/>
    </row>
    <row r="38" spans="1:20">
      <c r="A38" s="3">
        <v>21</v>
      </c>
      <c r="B38" s="35">
        <v>22007</v>
      </c>
      <c r="C38" s="36" t="s">
        <v>498</v>
      </c>
      <c r="D38" s="37"/>
      <c r="E38" s="37"/>
      <c r="F38" s="38"/>
      <c r="G38" s="39"/>
      <c r="H38" s="39"/>
      <c r="I38" s="39"/>
      <c r="J38" s="39"/>
      <c r="K38" s="75"/>
      <c r="L38" s="75"/>
      <c r="M38" s="62"/>
      <c r="N38" s="45"/>
      <c r="O38" s="63"/>
      <c r="P38" s="3"/>
      <c r="Q38" s="3"/>
      <c r="R38" s="3"/>
      <c r="T38" s="84"/>
    </row>
    <row r="39" spans="2:20">
      <c r="B39" s="40"/>
      <c r="C39" s="41"/>
      <c r="D39" s="42"/>
      <c r="E39" s="42"/>
      <c r="F39" s="43"/>
      <c r="G39" s="44"/>
      <c r="H39" s="44"/>
      <c r="I39" s="44"/>
      <c r="J39" s="44"/>
      <c r="K39" s="76"/>
      <c r="L39" s="76"/>
      <c r="M39" s="68"/>
      <c r="N39" s="69"/>
      <c r="O39" s="70"/>
      <c r="P39" s="3"/>
      <c r="Q39" s="3"/>
      <c r="R39" s="3"/>
      <c r="T39" s="84"/>
    </row>
    <row r="40" s="1" customFormat="1" ht="13" spans="1:20">
      <c r="A40" s="3"/>
      <c r="B40" s="25">
        <v>3</v>
      </c>
      <c r="C40" s="26" t="s">
        <v>499</v>
      </c>
      <c r="D40" s="27"/>
      <c r="E40" s="27"/>
      <c r="F40" s="28"/>
      <c r="G40" s="29"/>
      <c r="H40" s="29"/>
      <c r="I40" s="29"/>
      <c r="J40" s="29"/>
      <c r="K40" s="54"/>
      <c r="L40" s="54"/>
      <c r="M40" s="71"/>
      <c r="N40" s="77"/>
      <c r="O40" s="56"/>
      <c r="P40" s="9"/>
      <c r="Q40" s="9"/>
      <c r="R40" s="9"/>
      <c r="T40" s="84"/>
    </row>
    <row r="41" spans="1:20">
      <c r="A41" s="3">
        <v>22</v>
      </c>
      <c r="B41" s="30">
        <v>32001</v>
      </c>
      <c r="C41" s="31" t="s">
        <v>500</v>
      </c>
      <c r="D41" s="32"/>
      <c r="E41" s="32"/>
      <c r="F41" s="33"/>
      <c r="G41" s="34"/>
      <c r="H41" s="34"/>
      <c r="I41" s="34"/>
      <c r="J41" s="34"/>
      <c r="K41" s="57"/>
      <c r="L41" s="57"/>
      <c r="M41" s="58"/>
      <c r="N41" s="59"/>
      <c r="O41" s="60"/>
      <c r="P41" s="3"/>
      <c r="Q41" s="3"/>
      <c r="R41" s="3"/>
      <c r="T41" s="84"/>
    </row>
    <row r="42" spans="1:20">
      <c r="A42" s="3">
        <v>23</v>
      </c>
      <c r="B42" s="35">
        <v>32002</v>
      </c>
      <c r="C42" s="36" t="s">
        <v>501</v>
      </c>
      <c r="D42" s="37"/>
      <c r="E42" s="37"/>
      <c r="F42" s="38"/>
      <c r="G42" s="39"/>
      <c r="H42" s="39"/>
      <c r="I42" s="39"/>
      <c r="J42" s="39"/>
      <c r="K42" s="61"/>
      <c r="L42" s="61"/>
      <c r="M42" s="62"/>
      <c r="N42" s="45"/>
      <c r="O42" s="63"/>
      <c r="P42" s="3"/>
      <c r="Q42" s="3"/>
      <c r="R42" s="3"/>
      <c r="T42" s="84"/>
    </row>
    <row r="43" spans="1:20">
      <c r="A43" s="3">
        <v>24</v>
      </c>
      <c r="B43" s="35">
        <v>32003</v>
      </c>
      <c r="C43" s="36" t="s">
        <v>502</v>
      </c>
      <c r="D43" s="37"/>
      <c r="E43" s="37"/>
      <c r="F43" s="38"/>
      <c r="G43" s="39"/>
      <c r="H43" s="39"/>
      <c r="I43" s="39"/>
      <c r="J43" s="39"/>
      <c r="K43" s="64"/>
      <c r="L43" s="64"/>
      <c r="M43" s="62"/>
      <c r="N43" s="45"/>
      <c r="O43" s="63"/>
      <c r="P43" s="3"/>
      <c r="Q43" s="3"/>
      <c r="R43" s="3"/>
      <c r="T43" s="84"/>
    </row>
    <row r="44" spans="1:20">
      <c r="A44" s="3">
        <v>25</v>
      </c>
      <c r="B44" s="35">
        <v>32004</v>
      </c>
      <c r="C44" s="36" t="s">
        <v>503</v>
      </c>
      <c r="D44" s="37"/>
      <c r="E44" s="37"/>
      <c r="F44" s="38"/>
      <c r="G44" s="39"/>
      <c r="H44" s="39"/>
      <c r="I44" s="39"/>
      <c r="J44" s="39"/>
      <c r="K44" s="75"/>
      <c r="L44" s="75"/>
      <c r="M44" s="62"/>
      <c r="N44" s="75"/>
      <c r="O44" s="63"/>
      <c r="P44" s="3"/>
      <c r="Q44" s="3"/>
      <c r="R44" s="3"/>
      <c r="T44" s="84"/>
    </row>
    <row r="45" spans="1:20">
      <c r="A45" s="3">
        <v>26</v>
      </c>
      <c r="B45" s="35">
        <v>32005</v>
      </c>
      <c r="C45" s="36" t="s">
        <v>504</v>
      </c>
      <c r="D45" s="37"/>
      <c r="E45" s="37"/>
      <c r="F45" s="38"/>
      <c r="G45" s="39"/>
      <c r="H45" s="39"/>
      <c r="I45" s="39"/>
      <c r="J45" s="39"/>
      <c r="K45" s="61"/>
      <c r="L45" s="61"/>
      <c r="M45" s="62"/>
      <c r="N45" s="45"/>
      <c r="O45" s="63"/>
      <c r="P45" s="3"/>
      <c r="Q45" s="3"/>
      <c r="R45" s="3"/>
      <c r="T45" s="84"/>
    </row>
    <row r="46" spans="1:20">
      <c r="A46" s="3">
        <v>27</v>
      </c>
      <c r="B46" s="35">
        <v>32006</v>
      </c>
      <c r="C46" s="36" t="s">
        <v>505</v>
      </c>
      <c r="D46" s="37"/>
      <c r="E46" s="37"/>
      <c r="F46" s="38"/>
      <c r="G46" s="39"/>
      <c r="H46" s="39"/>
      <c r="I46" s="39"/>
      <c r="J46" s="39"/>
      <c r="K46" s="61"/>
      <c r="L46" s="61"/>
      <c r="M46" s="62"/>
      <c r="N46" s="45"/>
      <c r="O46" s="63"/>
      <c r="P46" s="3"/>
      <c r="Q46" s="3"/>
      <c r="R46" s="3"/>
      <c r="T46" s="84"/>
    </row>
    <row r="47" spans="1:20">
      <c r="A47" s="3">
        <v>28</v>
      </c>
      <c r="B47" s="35">
        <v>32007</v>
      </c>
      <c r="C47" s="36" t="s">
        <v>506</v>
      </c>
      <c r="D47" s="37"/>
      <c r="E47" s="37"/>
      <c r="F47" s="38"/>
      <c r="G47" s="39"/>
      <c r="H47" s="39"/>
      <c r="I47" s="39"/>
      <c r="J47" s="39"/>
      <c r="K47" s="61"/>
      <c r="L47" s="61"/>
      <c r="M47" s="62"/>
      <c r="N47" s="45"/>
      <c r="O47" s="63"/>
      <c r="P47" s="3"/>
      <c r="Q47" s="3"/>
      <c r="R47" s="3"/>
      <c r="T47" s="84"/>
    </row>
    <row r="48" spans="1:20">
      <c r="A48" s="3">
        <v>29</v>
      </c>
      <c r="B48" s="35">
        <v>32008</v>
      </c>
      <c r="C48" s="36" t="s">
        <v>507</v>
      </c>
      <c r="D48" s="37"/>
      <c r="E48" s="37"/>
      <c r="F48" s="38"/>
      <c r="G48" s="39"/>
      <c r="H48" s="39"/>
      <c r="I48" s="39"/>
      <c r="J48" s="39"/>
      <c r="K48" s="61"/>
      <c r="L48" s="61"/>
      <c r="M48" s="62"/>
      <c r="N48" s="45"/>
      <c r="O48" s="63"/>
      <c r="P48" s="3"/>
      <c r="Q48" s="3"/>
      <c r="R48" s="3"/>
      <c r="T48" s="84"/>
    </row>
    <row r="49" spans="1:20">
      <c r="A49" s="3">
        <v>30</v>
      </c>
      <c r="B49" s="35">
        <v>32009</v>
      </c>
      <c r="C49" s="36" t="s">
        <v>508</v>
      </c>
      <c r="D49" s="37"/>
      <c r="E49" s="37"/>
      <c r="F49" s="38"/>
      <c r="G49" s="39"/>
      <c r="H49" s="39"/>
      <c r="I49" s="39"/>
      <c r="J49" s="64"/>
      <c r="K49" s="61"/>
      <c r="L49" s="61"/>
      <c r="M49" s="62"/>
      <c r="N49" s="78"/>
      <c r="O49" s="63"/>
      <c r="P49" s="66"/>
      <c r="Q49" s="85"/>
      <c r="R49" s="3"/>
      <c r="T49" s="84"/>
    </row>
    <row r="50" spans="1:20">
      <c r="A50" s="3">
        <v>31</v>
      </c>
      <c r="B50" s="35">
        <v>32010</v>
      </c>
      <c r="C50" s="36" t="s">
        <v>509</v>
      </c>
      <c r="D50" s="37"/>
      <c r="E50" s="37"/>
      <c r="F50" s="38"/>
      <c r="G50" s="39"/>
      <c r="H50" s="39"/>
      <c r="I50" s="39"/>
      <c r="J50" s="39"/>
      <c r="K50" s="61"/>
      <c r="L50" s="61"/>
      <c r="M50" s="62"/>
      <c r="N50" s="61"/>
      <c r="O50" s="63"/>
      <c r="P50" s="3"/>
      <c r="Q50" s="3"/>
      <c r="R50" s="3"/>
      <c r="T50" s="84"/>
    </row>
    <row r="51" spans="1:20">
      <c r="A51" s="3">
        <v>32</v>
      </c>
      <c r="B51" s="35">
        <v>32011</v>
      </c>
      <c r="C51" s="36" t="s">
        <v>510</v>
      </c>
      <c r="D51" s="37"/>
      <c r="E51" s="37"/>
      <c r="F51" s="38"/>
      <c r="G51" s="39"/>
      <c r="H51" s="39"/>
      <c r="I51" s="39"/>
      <c r="J51" s="39"/>
      <c r="K51" s="61"/>
      <c r="L51" s="61"/>
      <c r="M51" s="62"/>
      <c r="N51" s="45"/>
      <c r="O51" s="63"/>
      <c r="P51" s="3"/>
      <c r="Q51" s="3"/>
      <c r="R51" s="3"/>
      <c r="T51" s="84"/>
    </row>
    <row r="52" spans="1:20">
      <c r="A52" s="3">
        <v>33</v>
      </c>
      <c r="B52" s="35">
        <v>32012</v>
      </c>
      <c r="C52" s="36" t="s">
        <v>511</v>
      </c>
      <c r="D52" s="37"/>
      <c r="E52" s="37"/>
      <c r="F52" s="38"/>
      <c r="G52" s="39"/>
      <c r="H52" s="39"/>
      <c r="I52" s="39"/>
      <c r="J52" s="39"/>
      <c r="K52" s="75"/>
      <c r="L52" s="61"/>
      <c r="M52" s="62"/>
      <c r="N52" s="45"/>
      <c r="O52" s="63"/>
      <c r="P52" s="3"/>
      <c r="Q52" s="3"/>
      <c r="R52" s="3"/>
      <c r="T52" s="84"/>
    </row>
    <row r="53" spans="1:20">
      <c r="A53" s="3">
        <v>34</v>
      </c>
      <c r="B53" s="35">
        <v>32013</v>
      </c>
      <c r="C53" s="36" t="s">
        <v>512</v>
      </c>
      <c r="D53" s="37"/>
      <c r="E53" s="37"/>
      <c r="F53" s="38"/>
      <c r="G53" s="39"/>
      <c r="H53" s="39"/>
      <c r="I53" s="39"/>
      <c r="J53" s="39"/>
      <c r="K53" s="61"/>
      <c r="L53" s="61"/>
      <c r="M53" s="62"/>
      <c r="N53" s="45"/>
      <c r="O53" s="63"/>
      <c r="P53" s="3"/>
      <c r="Q53" s="3"/>
      <c r="R53" s="3"/>
      <c r="T53" s="84"/>
    </row>
    <row r="54" spans="2:20">
      <c r="B54" s="40"/>
      <c r="C54" s="41"/>
      <c r="D54" s="42"/>
      <c r="E54" s="42"/>
      <c r="F54" s="43"/>
      <c r="G54" s="44"/>
      <c r="H54" s="44"/>
      <c r="I54" s="44"/>
      <c r="J54" s="44"/>
      <c r="K54" s="67"/>
      <c r="L54" s="67"/>
      <c r="M54" s="68"/>
      <c r="N54" s="69"/>
      <c r="O54" s="70"/>
      <c r="P54" s="3"/>
      <c r="Q54" s="3"/>
      <c r="R54" s="3"/>
      <c r="T54" s="84"/>
    </row>
    <row r="55" s="1" customFormat="1" ht="13" spans="1:20">
      <c r="A55" s="3"/>
      <c r="B55" s="25">
        <v>4</v>
      </c>
      <c r="C55" s="26" t="s">
        <v>513</v>
      </c>
      <c r="D55" s="27"/>
      <c r="E55" s="27"/>
      <c r="F55" s="28"/>
      <c r="G55" s="29"/>
      <c r="H55" s="29"/>
      <c r="I55" s="29"/>
      <c r="J55" s="29"/>
      <c r="K55" s="53"/>
      <c r="L55" s="53"/>
      <c r="M55" s="71"/>
      <c r="N55" s="72"/>
      <c r="O55" s="56"/>
      <c r="P55" s="9"/>
      <c r="Q55" s="9"/>
      <c r="R55" s="9"/>
      <c r="T55" s="84"/>
    </row>
    <row r="56" spans="1:20">
      <c r="A56" s="3">
        <v>35</v>
      </c>
      <c r="B56" s="30">
        <v>42001</v>
      </c>
      <c r="C56" s="31" t="s">
        <v>514</v>
      </c>
      <c r="D56" s="32"/>
      <c r="E56" s="32"/>
      <c r="F56" s="33"/>
      <c r="G56" s="34"/>
      <c r="H56" s="34"/>
      <c r="I56" s="34"/>
      <c r="J56" s="34"/>
      <c r="K56" s="57"/>
      <c r="L56" s="57"/>
      <c r="M56" s="58"/>
      <c r="N56" s="59"/>
      <c r="O56" s="60"/>
      <c r="P56" s="3"/>
      <c r="Q56" s="3"/>
      <c r="R56" s="3"/>
      <c r="T56" s="84"/>
    </row>
    <row r="57" spans="1:20">
      <c r="A57" s="3">
        <v>36</v>
      </c>
      <c r="B57" s="35">
        <v>42002</v>
      </c>
      <c r="C57" s="36" t="s">
        <v>515</v>
      </c>
      <c r="D57" s="37"/>
      <c r="E57" s="37"/>
      <c r="F57" s="38"/>
      <c r="G57" s="39"/>
      <c r="H57" s="39"/>
      <c r="I57" s="39"/>
      <c r="J57" s="39"/>
      <c r="K57" s="75"/>
      <c r="L57" s="75"/>
      <c r="M57" s="62"/>
      <c r="N57" s="45"/>
      <c r="O57" s="63"/>
      <c r="P57" s="3"/>
      <c r="Q57" s="3"/>
      <c r="R57" s="3"/>
      <c r="T57" s="84"/>
    </row>
    <row r="58" spans="1:20">
      <c r="A58" s="3">
        <v>37</v>
      </c>
      <c r="B58" s="35">
        <v>42003</v>
      </c>
      <c r="C58" s="36" t="s">
        <v>516</v>
      </c>
      <c r="D58" s="37"/>
      <c r="E58" s="37"/>
      <c r="F58" s="38"/>
      <c r="G58" s="39"/>
      <c r="H58" s="39"/>
      <c r="I58" s="39"/>
      <c r="J58" s="64"/>
      <c r="K58" s="61"/>
      <c r="L58" s="61"/>
      <c r="M58" s="62"/>
      <c r="N58" s="45"/>
      <c r="O58" s="63"/>
      <c r="P58" s="66"/>
      <c r="Q58" s="85"/>
      <c r="R58" s="3"/>
      <c r="T58" s="84"/>
    </row>
    <row r="59" spans="1:20">
      <c r="A59" s="3">
        <v>38</v>
      </c>
      <c r="B59" s="35">
        <v>42004</v>
      </c>
      <c r="C59" s="36" t="s">
        <v>517</v>
      </c>
      <c r="D59" s="37"/>
      <c r="E59" s="37"/>
      <c r="F59" s="38"/>
      <c r="G59" s="39"/>
      <c r="H59" s="39"/>
      <c r="I59" s="39"/>
      <c r="J59" s="39"/>
      <c r="K59" s="61"/>
      <c r="L59" s="61"/>
      <c r="M59" s="62"/>
      <c r="N59" s="45"/>
      <c r="O59" s="63"/>
      <c r="P59" s="3"/>
      <c r="Q59" s="3"/>
      <c r="R59" s="3"/>
      <c r="T59" s="84"/>
    </row>
    <row r="60" spans="1:20">
      <c r="A60" s="3">
        <v>39</v>
      </c>
      <c r="B60" s="35">
        <v>42005</v>
      </c>
      <c r="C60" s="36" t="s">
        <v>518</v>
      </c>
      <c r="D60" s="37"/>
      <c r="E60" s="37"/>
      <c r="F60" s="38"/>
      <c r="G60" s="39"/>
      <c r="H60" s="45"/>
      <c r="I60" s="39"/>
      <c r="J60" s="45"/>
      <c r="K60" s="61"/>
      <c r="L60" s="45"/>
      <c r="M60" s="79"/>
      <c r="N60" s="45"/>
      <c r="O60" s="63"/>
      <c r="P60" s="80"/>
      <c r="Q60" s="80"/>
      <c r="R60" s="86"/>
      <c r="T60" s="87"/>
    </row>
    <row r="61" spans="1:20">
      <c r="A61" s="3">
        <v>40</v>
      </c>
      <c r="B61" s="35">
        <v>42006</v>
      </c>
      <c r="C61" s="36" t="s">
        <v>519</v>
      </c>
      <c r="D61" s="37"/>
      <c r="E61" s="37"/>
      <c r="F61" s="38"/>
      <c r="G61" s="39"/>
      <c r="H61" s="39"/>
      <c r="I61" s="39"/>
      <c r="J61" s="39"/>
      <c r="K61" s="64"/>
      <c r="L61" s="64"/>
      <c r="M61" s="62"/>
      <c r="N61" s="45"/>
      <c r="O61" s="63"/>
      <c r="P61" s="3"/>
      <c r="Q61" s="3"/>
      <c r="R61" s="3"/>
      <c r="T61" s="84"/>
    </row>
    <row r="62" spans="1:20">
      <c r="A62" s="3">
        <v>41</v>
      </c>
      <c r="B62" s="35">
        <v>42007</v>
      </c>
      <c r="C62" s="36" t="s">
        <v>520</v>
      </c>
      <c r="D62" s="37"/>
      <c r="E62" s="37"/>
      <c r="F62" s="38"/>
      <c r="G62" s="39"/>
      <c r="H62" s="39"/>
      <c r="I62" s="39"/>
      <c r="J62" s="39"/>
      <c r="K62" s="39"/>
      <c r="L62" s="39"/>
      <c r="M62" s="62"/>
      <c r="N62" s="45"/>
      <c r="O62" s="63"/>
      <c r="P62" s="3"/>
      <c r="Q62" s="3"/>
      <c r="R62" s="3"/>
      <c r="T62" s="84"/>
    </row>
    <row r="63" spans="1:20">
      <c r="A63" s="3">
        <v>42</v>
      </c>
      <c r="B63" s="35">
        <v>42008</v>
      </c>
      <c r="C63" s="36" t="s">
        <v>521</v>
      </c>
      <c r="D63" s="37"/>
      <c r="E63" s="37"/>
      <c r="F63" s="38"/>
      <c r="G63" s="39"/>
      <c r="H63" s="39"/>
      <c r="I63" s="39"/>
      <c r="J63" s="39"/>
      <c r="K63" s="64"/>
      <c r="L63" s="64"/>
      <c r="M63" s="62"/>
      <c r="N63" s="45"/>
      <c r="O63" s="63"/>
      <c r="P63" s="3"/>
      <c r="Q63" s="3"/>
      <c r="R63" s="3"/>
      <c r="T63" s="84"/>
    </row>
    <row r="64" spans="1:20">
      <c r="A64" s="3">
        <v>43</v>
      </c>
      <c r="B64" s="35">
        <v>42009</v>
      </c>
      <c r="C64" s="36" t="s">
        <v>522</v>
      </c>
      <c r="D64" s="37"/>
      <c r="E64" s="37"/>
      <c r="F64" s="38"/>
      <c r="G64" s="39"/>
      <c r="H64" s="39"/>
      <c r="I64" s="39"/>
      <c r="J64" s="39"/>
      <c r="K64" s="39"/>
      <c r="L64" s="39"/>
      <c r="M64" s="62"/>
      <c r="N64" s="45"/>
      <c r="O64" s="63"/>
      <c r="P64" s="3"/>
      <c r="Q64" s="3"/>
      <c r="R64" s="3"/>
      <c r="T64" s="84"/>
    </row>
    <row r="65" spans="1:20">
      <c r="A65" s="3">
        <v>44</v>
      </c>
      <c r="B65" s="35">
        <v>42010</v>
      </c>
      <c r="C65" s="36" t="s">
        <v>523</v>
      </c>
      <c r="D65" s="37"/>
      <c r="E65" s="37"/>
      <c r="F65" s="38"/>
      <c r="G65" s="39"/>
      <c r="H65" s="39"/>
      <c r="I65" s="39"/>
      <c r="J65" s="39"/>
      <c r="K65" s="64"/>
      <c r="L65" s="64"/>
      <c r="M65" s="62"/>
      <c r="N65" s="45"/>
      <c r="O65" s="63"/>
      <c r="P65" s="3"/>
      <c r="Q65" s="3"/>
      <c r="R65" s="3"/>
      <c r="T65" s="84"/>
    </row>
    <row r="66" spans="1:20">
      <c r="A66" s="3">
        <v>45</v>
      </c>
      <c r="B66" s="35">
        <v>42011</v>
      </c>
      <c r="C66" s="36" t="s">
        <v>524</v>
      </c>
      <c r="D66" s="37"/>
      <c r="E66" s="37"/>
      <c r="F66" s="38"/>
      <c r="G66" s="39"/>
      <c r="H66" s="39"/>
      <c r="I66" s="39"/>
      <c r="J66" s="39"/>
      <c r="K66" s="64"/>
      <c r="L66" s="64"/>
      <c r="M66" s="62"/>
      <c r="N66" s="45"/>
      <c r="O66" s="63"/>
      <c r="P66" s="66"/>
      <c r="Q66" s="85"/>
      <c r="R66" s="3"/>
      <c r="T66" s="84"/>
    </row>
    <row r="67" spans="2:20">
      <c r="B67" s="40"/>
      <c r="C67" s="41"/>
      <c r="D67" s="42"/>
      <c r="E67" s="42"/>
      <c r="F67" s="43"/>
      <c r="G67" s="44"/>
      <c r="H67" s="44"/>
      <c r="I67" s="44"/>
      <c r="J67" s="44"/>
      <c r="K67" s="89"/>
      <c r="L67" s="89"/>
      <c r="M67" s="68"/>
      <c r="N67" s="69"/>
      <c r="O67" s="70"/>
      <c r="P67" s="3"/>
      <c r="Q67" s="3"/>
      <c r="R67" s="3"/>
      <c r="T67" s="84"/>
    </row>
    <row r="68" s="1" customFormat="1" ht="13" spans="1:20">
      <c r="A68" s="3"/>
      <c r="B68" s="25">
        <v>5</v>
      </c>
      <c r="C68" s="26" t="s">
        <v>525</v>
      </c>
      <c r="D68" s="27"/>
      <c r="E68" s="27"/>
      <c r="F68" s="28"/>
      <c r="G68" s="29"/>
      <c r="H68" s="53"/>
      <c r="I68" s="29"/>
      <c r="J68" s="53"/>
      <c r="K68" s="54"/>
      <c r="L68" s="54"/>
      <c r="M68" s="71"/>
      <c r="N68" s="72"/>
      <c r="O68" s="56"/>
      <c r="P68" s="9"/>
      <c r="Q68" s="9"/>
      <c r="R68" s="9"/>
      <c r="T68" s="84"/>
    </row>
    <row r="69" spans="1:20">
      <c r="A69" s="3">
        <v>46</v>
      </c>
      <c r="B69" s="30">
        <v>52001</v>
      </c>
      <c r="C69" s="31" t="s">
        <v>526</v>
      </c>
      <c r="D69" s="32"/>
      <c r="E69" s="32"/>
      <c r="F69" s="33"/>
      <c r="G69" s="34"/>
      <c r="H69" s="34"/>
      <c r="I69" s="34"/>
      <c r="J69" s="34"/>
      <c r="K69" s="57"/>
      <c r="L69" s="57"/>
      <c r="M69" s="74"/>
      <c r="N69" s="59"/>
      <c r="O69" s="60"/>
      <c r="P69" s="3"/>
      <c r="Q69" s="3"/>
      <c r="R69" s="3"/>
      <c r="T69" s="84"/>
    </row>
    <row r="70" spans="1:20">
      <c r="A70" s="3">
        <v>47</v>
      </c>
      <c r="B70" s="35">
        <v>52002</v>
      </c>
      <c r="C70" s="36" t="s">
        <v>527</v>
      </c>
      <c r="D70" s="37"/>
      <c r="E70" s="37"/>
      <c r="F70" s="38"/>
      <c r="G70" s="39"/>
      <c r="H70" s="39"/>
      <c r="I70" s="39"/>
      <c r="J70" s="64"/>
      <c r="K70" s="61"/>
      <c r="L70" s="64"/>
      <c r="M70" s="62"/>
      <c r="N70" s="45"/>
      <c r="O70" s="63"/>
      <c r="P70" s="66"/>
      <c r="Q70" s="85"/>
      <c r="R70" s="3"/>
      <c r="T70" s="84"/>
    </row>
    <row r="71" spans="1:20">
      <c r="A71" s="3">
        <v>48</v>
      </c>
      <c r="B71" s="35">
        <v>52003</v>
      </c>
      <c r="C71" s="36" t="s">
        <v>528</v>
      </c>
      <c r="D71" s="37"/>
      <c r="E71" s="37"/>
      <c r="F71" s="38"/>
      <c r="G71" s="39"/>
      <c r="H71" s="39"/>
      <c r="I71" s="39"/>
      <c r="J71" s="39"/>
      <c r="K71" s="78"/>
      <c r="L71" s="78"/>
      <c r="M71" s="62"/>
      <c r="N71" s="45"/>
      <c r="O71" s="63"/>
      <c r="P71" s="3"/>
      <c r="Q71" s="3"/>
      <c r="R71" s="3"/>
      <c r="T71" s="84"/>
    </row>
    <row r="72" spans="1:20">
      <c r="A72" s="3">
        <v>49</v>
      </c>
      <c r="B72" s="35">
        <v>52004</v>
      </c>
      <c r="C72" s="36" t="s">
        <v>529</v>
      </c>
      <c r="D72" s="37"/>
      <c r="E72" s="37"/>
      <c r="F72" s="38"/>
      <c r="G72" s="39"/>
      <c r="H72" s="39"/>
      <c r="I72" s="39"/>
      <c r="J72" s="39"/>
      <c r="K72" s="61"/>
      <c r="L72" s="61"/>
      <c r="M72" s="62"/>
      <c r="N72" s="45"/>
      <c r="O72" s="63"/>
      <c r="P72" s="3"/>
      <c r="Q72" s="3"/>
      <c r="R72" s="3"/>
      <c r="T72" s="84"/>
    </row>
    <row r="73" spans="1:20">
      <c r="A73" s="3">
        <v>50</v>
      </c>
      <c r="B73" s="35">
        <v>52005</v>
      </c>
      <c r="C73" s="36" t="s">
        <v>530</v>
      </c>
      <c r="D73" s="37"/>
      <c r="E73" s="37"/>
      <c r="F73" s="38"/>
      <c r="G73" s="39"/>
      <c r="H73" s="64"/>
      <c r="I73" s="39"/>
      <c r="J73" s="64"/>
      <c r="K73" s="75"/>
      <c r="L73" s="61"/>
      <c r="M73" s="90"/>
      <c r="N73" s="45"/>
      <c r="O73" s="63"/>
      <c r="P73" s="66"/>
      <c r="Q73" s="85"/>
      <c r="R73" s="3"/>
      <c r="T73" s="84"/>
    </row>
    <row r="74" spans="1:20">
      <c r="A74" s="3">
        <v>51</v>
      </c>
      <c r="B74" s="35">
        <v>52006</v>
      </c>
      <c r="C74" s="36" t="s">
        <v>531</v>
      </c>
      <c r="D74" s="37"/>
      <c r="E74" s="37"/>
      <c r="F74" s="38"/>
      <c r="G74" s="39"/>
      <c r="H74" s="39"/>
      <c r="I74" s="39"/>
      <c r="J74" s="39"/>
      <c r="K74" s="64"/>
      <c r="L74" s="64"/>
      <c r="M74" s="62"/>
      <c r="N74" s="45"/>
      <c r="O74" s="63"/>
      <c r="P74" s="3"/>
      <c r="Q74" s="3"/>
      <c r="R74" s="3"/>
      <c r="T74" s="84"/>
    </row>
    <row r="75" spans="1:20">
      <c r="A75" s="3">
        <v>52</v>
      </c>
      <c r="B75" s="35" t="s">
        <v>532</v>
      </c>
      <c r="C75" s="36" t="s">
        <v>533</v>
      </c>
      <c r="D75" s="37"/>
      <c r="E75" s="37"/>
      <c r="F75" s="38"/>
      <c r="G75" s="39"/>
      <c r="H75" s="39"/>
      <c r="I75" s="39"/>
      <c r="J75" s="39"/>
      <c r="K75" s="64"/>
      <c r="L75" s="64"/>
      <c r="M75" s="62"/>
      <c r="N75" s="45"/>
      <c r="O75" s="63"/>
      <c r="P75" s="86"/>
      <c r="Q75" s="3"/>
      <c r="R75" s="3"/>
      <c r="T75" s="84"/>
    </row>
    <row r="76" spans="2:20">
      <c r="B76" s="40"/>
      <c r="C76" s="41"/>
      <c r="D76" s="42"/>
      <c r="E76" s="42"/>
      <c r="F76" s="43"/>
      <c r="G76" s="44"/>
      <c r="H76" s="44"/>
      <c r="I76" s="44"/>
      <c r="J76" s="44"/>
      <c r="K76" s="89"/>
      <c r="L76" s="89"/>
      <c r="M76" s="68"/>
      <c r="N76" s="69"/>
      <c r="O76" s="70"/>
      <c r="P76" s="3"/>
      <c r="Q76" s="3"/>
      <c r="R76" s="3"/>
      <c r="T76" s="84"/>
    </row>
    <row r="77" s="1" customFormat="1" ht="13" spans="1:20">
      <c r="A77" s="3"/>
      <c r="B77" s="25">
        <v>6</v>
      </c>
      <c r="C77" s="26" t="s">
        <v>534</v>
      </c>
      <c r="D77" s="27"/>
      <c r="E77" s="27"/>
      <c r="F77" s="28"/>
      <c r="G77" s="29"/>
      <c r="H77" s="29"/>
      <c r="I77" s="29"/>
      <c r="J77" s="29"/>
      <c r="K77" s="54"/>
      <c r="L77" s="54"/>
      <c r="M77" s="71"/>
      <c r="N77" s="91"/>
      <c r="O77" s="56"/>
      <c r="P77" s="9"/>
      <c r="Q77" s="9"/>
      <c r="R77" s="9"/>
      <c r="T77" s="84"/>
    </row>
    <row r="78" spans="1:20">
      <c r="A78" s="3">
        <v>53</v>
      </c>
      <c r="B78" s="30">
        <v>62001</v>
      </c>
      <c r="C78" s="31" t="s">
        <v>535</v>
      </c>
      <c r="D78" s="32"/>
      <c r="E78" s="32"/>
      <c r="F78" s="33"/>
      <c r="G78" s="34"/>
      <c r="H78" s="34"/>
      <c r="I78" s="34"/>
      <c r="J78" s="34"/>
      <c r="K78" s="57"/>
      <c r="L78" s="57"/>
      <c r="M78" s="58"/>
      <c r="N78" s="59"/>
      <c r="O78" s="60"/>
      <c r="P78" s="3"/>
      <c r="Q78" s="3"/>
      <c r="R78" s="3"/>
      <c r="T78" s="84"/>
    </row>
    <row r="79" spans="1:20">
      <c r="A79" s="3">
        <v>54</v>
      </c>
      <c r="B79" s="35">
        <v>62002</v>
      </c>
      <c r="C79" s="36" t="s">
        <v>536</v>
      </c>
      <c r="D79" s="37"/>
      <c r="E79" s="37"/>
      <c r="F79" s="38"/>
      <c r="G79" s="39"/>
      <c r="H79" s="39"/>
      <c r="I79" s="39"/>
      <c r="J79" s="39"/>
      <c r="K79" s="61"/>
      <c r="L79" s="61"/>
      <c r="M79" s="62"/>
      <c r="N79" s="78"/>
      <c r="O79" s="63"/>
      <c r="P79" s="3"/>
      <c r="Q79" s="3"/>
      <c r="R79" s="3"/>
      <c r="T79" s="84"/>
    </row>
    <row r="80" spans="1:20">
      <c r="A80" s="3">
        <v>55</v>
      </c>
      <c r="B80" s="35">
        <v>62003</v>
      </c>
      <c r="C80" s="36" t="s">
        <v>537</v>
      </c>
      <c r="D80" s="37"/>
      <c r="E80" s="37"/>
      <c r="F80" s="38"/>
      <c r="G80" s="39"/>
      <c r="H80" s="39"/>
      <c r="I80" s="39"/>
      <c r="J80" s="39"/>
      <c r="K80" s="61"/>
      <c r="L80" s="61"/>
      <c r="M80" s="65"/>
      <c r="N80" s="45"/>
      <c r="O80" s="63"/>
      <c r="P80" s="3"/>
      <c r="Q80" s="3"/>
      <c r="R80" s="3"/>
      <c r="T80" s="84"/>
    </row>
    <row r="81" spans="1:20">
      <c r="A81" s="3">
        <v>56</v>
      </c>
      <c r="B81" s="35">
        <v>62004</v>
      </c>
      <c r="C81" s="36" t="s">
        <v>538</v>
      </c>
      <c r="D81" s="37"/>
      <c r="E81" s="37"/>
      <c r="F81" s="38"/>
      <c r="G81" s="39"/>
      <c r="H81" s="39"/>
      <c r="I81" s="39"/>
      <c r="J81" s="39"/>
      <c r="K81" s="64"/>
      <c r="L81" s="64"/>
      <c r="M81" s="62"/>
      <c r="N81" s="45"/>
      <c r="O81" s="63"/>
      <c r="P81" s="3"/>
      <c r="Q81" s="3"/>
      <c r="R81" s="3"/>
      <c r="T81" s="84"/>
    </row>
    <row r="82" spans="1:20">
      <c r="A82" s="3">
        <v>57</v>
      </c>
      <c r="B82" s="35">
        <v>62005</v>
      </c>
      <c r="C82" s="36" t="s">
        <v>539</v>
      </c>
      <c r="D82" s="37"/>
      <c r="E82" s="37"/>
      <c r="F82" s="38"/>
      <c r="G82" s="39"/>
      <c r="H82" s="39"/>
      <c r="I82" s="39"/>
      <c r="J82" s="39"/>
      <c r="K82" s="61"/>
      <c r="L82" s="61"/>
      <c r="M82" s="62"/>
      <c r="N82" s="45"/>
      <c r="O82" s="63"/>
      <c r="P82" s="3"/>
      <c r="Q82" s="3"/>
      <c r="R82" s="3"/>
      <c r="T82" s="84"/>
    </row>
    <row r="83" spans="1:20">
      <c r="A83" s="3">
        <v>58</v>
      </c>
      <c r="B83" s="35">
        <v>62006</v>
      </c>
      <c r="C83" s="36" t="s">
        <v>540</v>
      </c>
      <c r="D83" s="37"/>
      <c r="E83" s="37"/>
      <c r="F83" s="38"/>
      <c r="G83" s="39"/>
      <c r="H83" s="39"/>
      <c r="I83" s="39"/>
      <c r="J83" s="39"/>
      <c r="K83" s="61"/>
      <c r="L83" s="61"/>
      <c r="M83" s="62"/>
      <c r="N83" s="45"/>
      <c r="O83" s="63"/>
      <c r="P83" s="3"/>
      <c r="Q83" s="3"/>
      <c r="R83" s="3"/>
      <c r="T83" s="84"/>
    </row>
    <row r="84" spans="2:20">
      <c r="B84" s="40"/>
      <c r="C84" s="41"/>
      <c r="D84" s="42"/>
      <c r="E84" s="42"/>
      <c r="F84" s="43"/>
      <c r="G84" s="44"/>
      <c r="H84" s="44"/>
      <c r="I84" s="44"/>
      <c r="J84" s="44"/>
      <c r="K84" s="67"/>
      <c r="L84" s="67"/>
      <c r="M84" s="68"/>
      <c r="N84" s="69"/>
      <c r="O84" s="70"/>
      <c r="P84" s="3"/>
      <c r="Q84" s="3"/>
      <c r="R84" s="3"/>
      <c r="T84" s="84"/>
    </row>
    <row r="85" s="1" customFormat="1" ht="13" spans="1:20">
      <c r="A85" s="3"/>
      <c r="B85" s="25">
        <v>7</v>
      </c>
      <c r="C85" s="26" t="s">
        <v>541</v>
      </c>
      <c r="D85" s="27"/>
      <c r="E85" s="27"/>
      <c r="F85" s="28"/>
      <c r="G85" s="29"/>
      <c r="H85" s="29"/>
      <c r="I85" s="29"/>
      <c r="J85" s="29"/>
      <c r="K85" s="29"/>
      <c r="L85" s="29"/>
      <c r="M85" s="55"/>
      <c r="N85" s="72"/>
      <c r="O85" s="56"/>
      <c r="P85" s="9"/>
      <c r="Q85" s="9"/>
      <c r="R85" s="9"/>
      <c r="T85" s="84"/>
    </row>
    <row r="86" spans="1:20">
      <c r="A86" s="3">
        <v>59</v>
      </c>
      <c r="B86" s="30">
        <v>72001</v>
      </c>
      <c r="C86" s="31" t="s">
        <v>542</v>
      </c>
      <c r="D86" s="32"/>
      <c r="E86" s="32"/>
      <c r="F86" s="33"/>
      <c r="G86" s="34"/>
      <c r="H86" s="34"/>
      <c r="I86" s="34"/>
      <c r="J86" s="34"/>
      <c r="K86" s="57"/>
      <c r="L86" s="57"/>
      <c r="M86" s="58"/>
      <c r="N86" s="59"/>
      <c r="O86" s="60"/>
      <c r="P86" s="3"/>
      <c r="Q86" s="3"/>
      <c r="R86" s="3"/>
      <c r="T86" s="84"/>
    </row>
    <row r="87" spans="1:20">
      <c r="A87" s="3">
        <v>60</v>
      </c>
      <c r="B87" s="35">
        <v>72002</v>
      </c>
      <c r="C87" s="36" t="s">
        <v>543</v>
      </c>
      <c r="D87" s="37"/>
      <c r="E87" s="37"/>
      <c r="F87" s="38"/>
      <c r="G87" s="39"/>
      <c r="H87" s="39"/>
      <c r="I87" s="39"/>
      <c r="J87" s="39"/>
      <c r="K87" s="64"/>
      <c r="L87" s="64"/>
      <c r="M87" s="62"/>
      <c r="N87" s="45"/>
      <c r="O87" s="63"/>
      <c r="P87" s="3"/>
      <c r="Q87" s="3"/>
      <c r="R87" s="3"/>
      <c r="T87" s="84"/>
    </row>
    <row r="88" spans="1:20">
      <c r="A88" s="3">
        <v>61</v>
      </c>
      <c r="B88" s="35">
        <v>72003</v>
      </c>
      <c r="C88" s="36" t="s">
        <v>544</v>
      </c>
      <c r="D88" s="37"/>
      <c r="E88" s="37"/>
      <c r="F88" s="38"/>
      <c r="G88" s="39"/>
      <c r="H88" s="39"/>
      <c r="I88" s="39"/>
      <c r="J88" s="39"/>
      <c r="K88" s="61"/>
      <c r="L88" s="61"/>
      <c r="M88" s="62"/>
      <c r="N88" s="45"/>
      <c r="O88" s="63"/>
      <c r="P88" s="3"/>
      <c r="Q88" s="3"/>
      <c r="R88" s="3"/>
      <c r="T88" s="84"/>
    </row>
    <row r="89" spans="1:20">
      <c r="A89" s="3">
        <v>62</v>
      </c>
      <c r="B89" s="35">
        <v>72004</v>
      </c>
      <c r="C89" s="36" t="s">
        <v>545</v>
      </c>
      <c r="D89" s="37"/>
      <c r="E89" s="37"/>
      <c r="F89" s="38"/>
      <c r="G89" s="39"/>
      <c r="H89" s="39"/>
      <c r="I89" s="92"/>
      <c r="J89" s="92"/>
      <c r="K89" s="92"/>
      <c r="L89" s="92"/>
      <c r="M89" s="62"/>
      <c r="N89" s="45"/>
      <c r="O89" s="63"/>
      <c r="P89" s="3"/>
      <c r="Q89" s="3"/>
      <c r="R89" s="3"/>
      <c r="T89" s="84"/>
    </row>
    <row r="90" spans="1:20">
      <c r="A90" s="3">
        <v>63</v>
      </c>
      <c r="B90" s="35">
        <v>72005</v>
      </c>
      <c r="C90" s="36" t="s">
        <v>546</v>
      </c>
      <c r="D90" s="37"/>
      <c r="E90" s="37"/>
      <c r="F90" s="38"/>
      <c r="G90" s="39"/>
      <c r="H90" s="39"/>
      <c r="I90" s="39"/>
      <c r="J90" s="39"/>
      <c r="K90" s="64"/>
      <c r="L90" s="75"/>
      <c r="M90" s="79"/>
      <c r="N90" s="45"/>
      <c r="O90" s="63"/>
      <c r="P90" s="3"/>
      <c r="Q90" s="3"/>
      <c r="R90" s="3"/>
      <c r="T90" s="84"/>
    </row>
    <row r="91" spans="2:20">
      <c r="B91" s="40"/>
      <c r="C91" s="41"/>
      <c r="D91" s="42"/>
      <c r="E91" s="42"/>
      <c r="F91" s="43"/>
      <c r="G91" s="44"/>
      <c r="H91" s="44"/>
      <c r="I91" s="44"/>
      <c r="J91" s="44"/>
      <c r="K91" s="89"/>
      <c r="L91" s="76"/>
      <c r="M91" s="93"/>
      <c r="N91" s="69"/>
      <c r="O91" s="70"/>
      <c r="P91" s="3"/>
      <c r="Q91" s="3"/>
      <c r="R91" s="3"/>
      <c r="T91" s="84"/>
    </row>
    <row r="92" s="1" customFormat="1" ht="13" spans="1:20">
      <c r="A92" s="3"/>
      <c r="B92" s="25">
        <v>8</v>
      </c>
      <c r="C92" s="26" t="s">
        <v>547</v>
      </c>
      <c r="D92" s="27"/>
      <c r="E92" s="27"/>
      <c r="F92" s="28"/>
      <c r="G92" s="29"/>
      <c r="H92" s="29"/>
      <c r="I92" s="29"/>
      <c r="J92" s="29"/>
      <c r="K92" s="53"/>
      <c r="L92" s="53"/>
      <c r="M92" s="71"/>
      <c r="N92" s="72"/>
      <c r="O92" s="56"/>
      <c r="P92" s="9"/>
      <c r="Q92" s="9"/>
      <c r="R92" s="9"/>
      <c r="T92" s="84"/>
    </row>
    <row r="93" spans="1:20">
      <c r="A93" s="3">
        <v>64</v>
      </c>
      <c r="B93" s="30">
        <v>82001</v>
      </c>
      <c r="C93" s="31" t="s">
        <v>548</v>
      </c>
      <c r="D93" s="32"/>
      <c r="E93" s="32"/>
      <c r="F93" s="33"/>
      <c r="G93" s="34"/>
      <c r="H93" s="34"/>
      <c r="I93" s="34"/>
      <c r="J93" s="34"/>
      <c r="K93" s="57"/>
      <c r="L93" s="57"/>
      <c r="M93" s="58"/>
      <c r="N93" s="59"/>
      <c r="O93" s="60"/>
      <c r="P93" s="3"/>
      <c r="Q93" s="3"/>
      <c r="R93" s="3"/>
      <c r="T93" s="84"/>
    </row>
    <row r="94" spans="1:20">
      <c r="A94" s="3">
        <v>65</v>
      </c>
      <c r="B94" s="35">
        <v>82002</v>
      </c>
      <c r="C94" s="36" t="s">
        <v>549</v>
      </c>
      <c r="D94" s="37"/>
      <c r="E94" s="37"/>
      <c r="F94" s="38"/>
      <c r="G94" s="39"/>
      <c r="H94" s="39"/>
      <c r="I94" s="39"/>
      <c r="J94" s="39"/>
      <c r="K94" s="64"/>
      <c r="L94" s="64"/>
      <c r="M94" s="62"/>
      <c r="N94" s="45"/>
      <c r="O94" s="63"/>
      <c r="P94" s="3"/>
      <c r="Q94" s="3"/>
      <c r="R94" s="3"/>
      <c r="T94" s="84"/>
    </row>
    <row r="95" spans="1:20">
      <c r="A95" s="3">
        <v>66</v>
      </c>
      <c r="B95" s="35">
        <v>82003</v>
      </c>
      <c r="C95" s="36" t="s">
        <v>550</v>
      </c>
      <c r="D95" s="37"/>
      <c r="E95" s="37"/>
      <c r="F95" s="38"/>
      <c r="G95" s="39"/>
      <c r="H95" s="39"/>
      <c r="I95" s="39"/>
      <c r="J95" s="39"/>
      <c r="K95" s="61"/>
      <c r="L95" s="61"/>
      <c r="M95" s="62"/>
      <c r="N95" s="45"/>
      <c r="O95" s="63"/>
      <c r="P95" s="66"/>
      <c r="Q95" s="85"/>
      <c r="R95" s="3"/>
      <c r="T95" s="84"/>
    </row>
    <row r="96" spans="1:20">
      <c r="A96" s="3">
        <v>67</v>
      </c>
      <c r="B96" s="35">
        <v>82004</v>
      </c>
      <c r="C96" s="36" t="s">
        <v>551</v>
      </c>
      <c r="D96" s="37"/>
      <c r="E96" s="37"/>
      <c r="F96" s="38"/>
      <c r="G96" s="39"/>
      <c r="H96" s="39"/>
      <c r="I96" s="39"/>
      <c r="J96" s="64"/>
      <c r="K96" s="75"/>
      <c r="L96" s="64"/>
      <c r="M96" s="94"/>
      <c r="N96" s="45"/>
      <c r="O96" s="63"/>
      <c r="P96" s="66"/>
      <c r="Q96" s="85"/>
      <c r="R96" s="3"/>
      <c r="T96" s="84"/>
    </row>
    <row r="97" spans="1:20">
      <c r="A97" s="3">
        <v>68</v>
      </c>
      <c r="B97" s="35">
        <v>82005</v>
      </c>
      <c r="C97" s="36" t="s">
        <v>552</v>
      </c>
      <c r="D97" s="37"/>
      <c r="E97" s="37"/>
      <c r="F97" s="38"/>
      <c r="G97" s="39"/>
      <c r="H97" s="39"/>
      <c r="I97" s="39"/>
      <c r="J97" s="39"/>
      <c r="K97" s="61"/>
      <c r="L97" s="61"/>
      <c r="M97" s="62"/>
      <c r="N97" s="45"/>
      <c r="O97" s="63"/>
      <c r="P97" s="66"/>
      <c r="Q97" s="85"/>
      <c r="R97" s="3"/>
      <c r="T97" s="84"/>
    </row>
    <row r="98" spans="2:20">
      <c r="B98" s="40"/>
      <c r="C98" s="41"/>
      <c r="D98" s="42"/>
      <c r="E98" s="42"/>
      <c r="F98" s="43"/>
      <c r="G98" s="44"/>
      <c r="H98" s="44"/>
      <c r="I98" s="44"/>
      <c r="J98" s="44"/>
      <c r="K98" s="67"/>
      <c r="L98" s="67"/>
      <c r="M98" s="68"/>
      <c r="N98" s="69"/>
      <c r="O98" s="70"/>
      <c r="P98" s="3"/>
      <c r="Q98" s="3"/>
      <c r="R98" s="3"/>
      <c r="T98" s="84"/>
    </row>
    <row r="99" s="1" customFormat="1" ht="13" spans="1:20">
      <c r="A99" s="3"/>
      <c r="B99" s="25">
        <v>9</v>
      </c>
      <c r="C99" s="26" t="s">
        <v>553</v>
      </c>
      <c r="D99" s="27"/>
      <c r="E99" s="27"/>
      <c r="F99" s="28"/>
      <c r="G99" s="29"/>
      <c r="H99" s="29"/>
      <c r="I99" s="29"/>
      <c r="J99" s="29"/>
      <c r="K99" s="54"/>
      <c r="L99" s="54"/>
      <c r="M99" s="71"/>
      <c r="N99" s="95"/>
      <c r="O99" s="56"/>
      <c r="P99" s="9"/>
      <c r="Q99" s="9"/>
      <c r="R99" s="9"/>
      <c r="T99" s="84"/>
    </row>
    <row r="100" spans="1:20">
      <c r="A100" s="3">
        <v>69</v>
      </c>
      <c r="B100" s="30">
        <v>92001</v>
      </c>
      <c r="C100" s="31" t="s">
        <v>554</v>
      </c>
      <c r="D100" s="32"/>
      <c r="E100" s="32"/>
      <c r="F100" s="33"/>
      <c r="G100" s="34"/>
      <c r="H100" s="34"/>
      <c r="I100" s="34"/>
      <c r="J100" s="34"/>
      <c r="K100" s="57"/>
      <c r="L100" s="57"/>
      <c r="M100" s="58"/>
      <c r="N100" s="59"/>
      <c r="O100" s="60"/>
      <c r="P100" s="66"/>
      <c r="Q100" s="85"/>
      <c r="R100" s="3"/>
      <c r="T100" s="84"/>
    </row>
    <row r="101" spans="1:20">
      <c r="A101" s="3">
        <v>70</v>
      </c>
      <c r="B101" s="35">
        <v>92002</v>
      </c>
      <c r="C101" s="36" t="s">
        <v>555</v>
      </c>
      <c r="D101" s="37"/>
      <c r="E101" s="37"/>
      <c r="F101" s="38"/>
      <c r="G101" s="39"/>
      <c r="H101" s="75"/>
      <c r="I101" s="39"/>
      <c r="J101" s="75"/>
      <c r="K101" s="61"/>
      <c r="L101" s="61"/>
      <c r="M101" s="62"/>
      <c r="N101" s="45"/>
      <c r="O101" s="63"/>
      <c r="P101" s="80"/>
      <c r="Q101" s="80"/>
      <c r="R101" s="86"/>
      <c r="T101" s="87"/>
    </row>
    <row r="102" spans="1:20">
      <c r="A102" s="3">
        <v>71</v>
      </c>
      <c r="B102" s="35">
        <v>92003</v>
      </c>
      <c r="C102" s="36" t="s">
        <v>556</v>
      </c>
      <c r="D102" s="37"/>
      <c r="E102" s="37"/>
      <c r="F102" s="38"/>
      <c r="G102" s="39"/>
      <c r="H102" s="39"/>
      <c r="I102" s="39"/>
      <c r="J102" s="39"/>
      <c r="K102" s="78"/>
      <c r="L102" s="78"/>
      <c r="M102" s="62"/>
      <c r="N102" s="45"/>
      <c r="O102" s="63"/>
      <c r="P102" s="3"/>
      <c r="Q102" s="3"/>
      <c r="R102" s="3"/>
      <c r="T102" s="84"/>
    </row>
    <row r="103" spans="1:20">
      <c r="A103" s="3">
        <v>72</v>
      </c>
      <c r="B103" s="35">
        <v>92004</v>
      </c>
      <c r="C103" s="36" t="s">
        <v>557</v>
      </c>
      <c r="D103" s="37"/>
      <c r="E103" s="37"/>
      <c r="F103" s="38"/>
      <c r="G103" s="39"/>
      <c r="H103" s="39"/>
      <c r="I103" s="39"/>
      <c r="J103" s="39"/>
      <c r="K103" s="78"/>
      <c r="L103" s="61"/>
      <c r="M103" s="94"/>
      <c r="N103" s="78"/>
      <c r="O103" s="63"/>
      <c r="P103" s="3"/>
      <c r="Q103" s="3"/>
      <c r="R103" s="3"/>
      <c r="T103" s="84"/>
    </row>
    <row r="104" spans="1:20">
      <c r="A104" s="3">
        <v>73</v>
      </c>
      <c r="B104" s="35">
        <v>92005</v>
      </c>
      <c r="C104" s="36" t="s">
        <v>558</v>
      </c>
      <c r="D104" s="37"/>
      <c r="E104" s="37"/>
      <c r="F104" s="38"/>
      <c r="G104" s="39"/>
      <c r="H104" s="39"/>
      <c r="I104" s="39"/>
      <c r="J104" s="39"/>
      <c r="K104" s="75"/>
      <c r="L104" s="75"/>
      <c r="M104" s="62"/>
      <c r="N104" s="45"/>
      <c r="O104" s="63"/>
      <c r="P104" s="3"/>
      <c r="Q104" s="3"/>
      <c r="R104" s="3"/>
      <c r="T104" s="84"/>
    </row>
    <row r="105" spans="1:20">
      <c r="A105" s="3">
        <v>74</v>
      </c>
      <c r="B105" s="35">
        <v>92006</v>
      </c>
      <c r="C105" s="36" t="s">
        <v>559</v>
      </c>
      <c r="D105" s="37"/>
      <c r="E105" s="37"/>
      <c r="F105" s="38"/>
      <c r="G105" s="39"/>
      <c r="H105" s="39"/>
      <c r="I105" s="39"/>
      <c r="J105" s="39"/>
      <c r="K105" s="61"/>
      <c r="L105" s="64"/>
      <c r="M105" s="62"/>
      <c r="N105" s="75"/>
      <c r="O105" s="63"/>
      <c r="P105" s="3"/>
      <c r="Q105" s="3"/>
      <c r="R105" s="3"/>
      <c r="T105" s="84"/>
    </row>
    <row r="106" spans="1:20">
      <c r="A106" s="3">
        <v>75</v>
      </c>
      <c r="B106" s="35">
        <v>92007</v>
      </c>
      <c r="C106" s="36" t="s">
        <v>560</v>
      </c>
      <c r="D106" s="37"/>
      <c r="E106" s="37"/>
      <c r="F106" s="38"/>
      <c r="G106" s="39"/>
      <c r="H106" s="64"/>
      <c r="I106" s="39"/>
      <c r="J106" s="64"/>
      <c r="K106" s="61"/>
      <c r="L106" s="61"/>
      <c r="M106" s="65"/>
      <c r="N106" s="45"/>
      <c r="O106" s="63"/>
      <c r="P106" s="66"/>
      <c r="Q106" s="85"/>
      <c r="R106" s="3"/>
      <c r="T106" s="84"/>
    </row>
    <row r="107" spans="1:20">
      <c r="A107" s="3">
        <v>76</v>
      </c>
      <c r="B107" s="35">
        <v>92008</v>
      </c>
      <c r="C107" s="36" t="s">
        <v>561</v>
      </c>
      <c r="D107" s="37"/>
      <c r="E107" s="37"/>
      <c r="F107" s="38"/>
      <c r="G107" s="39"/>
      <c r="H107" s="64"/>
      <c r="I107" s="39"/>
      <c r="J107" s="64"/>
      <c r="K107" s="64"/>
      <c r="L107" s="61"/>
      <c r="M107" s="65"/>
      <c r="N107" s="45"/>
      <c r="O107" s="63"/>
      <c r="P107" s="66"/>
      <c r="Q107" s="85"/>
      <c r="R107" s="3"/>
      <c r="T107" s="87"/>
    </row>
    <row r="108" spans="1:20">
      <c r="A108" s="3">
        <v>77</v>
      </c>
      <c r="B108" s="35">
        <v>92009</v>
      </c>
      <c r="C108" s="36" t="s">
        <v>562</v>
      </c>
      <c r="D108" s="37"/>
      <c r="E108" s="37"/>
      <c r="F108" s="38"/>
      <c r="G108" s="39"/>
      <c r="H108" s="39"/>
      <c r="I108" s="39"/>
      <c r="J108" s="64"/>
      <c r="K108" s="61"/>
      <c r="L108" s="61"/>
      <c r="M108" s="62"/>
      <c r="N108" s="45"/>
      <c r="O108" s="63"/>
      <c r="P108" s="66"/>
      <c r="Q108" s="85"/>
      <c r="R108" s="3"/>
      <c r="T108" s="84"/>
    </row>
    <row r="109" spans="2:20">
      <c r="B109" s="40"/>
      <c r="C109" s="41"/>
      <c r="D109" s="42"/>
      <c r="E109" s="42"/>
      <c r="F109" s="43"/>
      <c r="G109" s="44"/>
      <c r="H109" s="44"/>
      <c r="I109" s="44"/>
      <c r="J109" s="89"/>
      <c r="K109" s="67"/>
      <c r="L109" s="67"/>
      <c r="M109" s="68"/>
      <c r="N109" s="69"/>
      <c r="O109" s="70"/>
      <c r="P109" s="3"/>
      <c r="Q109" s="3"/>
      <c r="R109" s="3"/>
      <c r="T109" s="84"/>
    </row>
    <row r="110" s="1" customFormat="1" ht="13" spans="1:20">
      <c r="A110" s="3"/>
      <c r="B110" s="25">
        <v>10</v>
      </c>
      <c r="C110" s="26" t="s">
        <v>563</v>
      </c>
      <c r="D110" s="27"/>
      <c r="E110" s="27"/>
      <c r="F110" s="28"/>
      <c r="G110" s="29"/>
      <c r="H110" s="29"/>
      <c r="I110" s="29"/>
      <c r="J110" s="29"/>
      <c r="K110" s="54"/>
      <c r="L110" s="54"/>
      <c r="M110" s="71"/>
      <c r="N110" s="77"/>
      <c r="O110" s="56"/>
      <c r="P110" s="9"/>
      <c r="Q110" s="9"/>
      <c r="R110" s="9"/>
      <c r="T110" s="84"/>
    </row>
    <row r="111" spans="1:20">
      <c r="A111" s="3">
        <v>78</v>
      </c>
      <c r="B111" s="30">
        <v>102001</v>
      </c>
      <c r="C111" s="31" t="s">
        <v>564</v>
      </c>
      <c r="D111" s="32"/>
      <c r="E111" s="32"/>
      <c r="F111" s="33"/>
      <c r="G111" s="34"/>
      <c r="H111" s="34"/>
      <c r="I111" s="34"/>
      <c r="J111" s="34"/>
      <c r="K111" s="73"/>
      <c r="L111" s="73"/>
      <c r="M111" s="58"/>
      <c r="N111" s="59"/>
      <c r="O111" s="60"/>
      <c r="P111" s="3"/>
      <c r="Q111" s="3"/>
      <c r="R111" s="3"/>
      <c r="T111" s="84"/>
    </row>
    <row r="112" spans="1:20">
      <c r="A112" s="3">
        <v>79</v>
      </c>
      <c r="B112" s="35">
        <v>102002</v>
      </c>
      <c r="C112" s="36" t="s">
        <v>565</v>
      </c>
      <c r="D112" s="37"/>
      <c r="E112" s="37"/>
      <c r="F112" s="38"/>
      <c r="G112" s="39"/>
      <c r="H112" s="39"/>
      <c r="I112" s="39"/>
      <c r="J112" s="39"/>
      <c r="K112" s="75"/>
      <c r="L112" s="75"/>
      <c r="M112" s="62"/>
      <c r="N112" s="45"/>
      <c r="O112" s="63"/>
      <c r="P112" s="3"/>
      <c r="Q112" s="3"/>
      <c r="R112" s="3"/>
      <c r="T112" s="84"/>
    </row>
    <row r="113" spans="1:20">
      <c r="A113" s="3">
        <v>80</v>
      </c>
      <c r="B113" s="35">
        <v>102003</v>
      </c>
      <c r="C113" s="36" t="s">
        <v>566</v>
      </c>
      <c r="D113" s="37"/>
      <c r="E113" s="37"/>
      <c r="F113" s="38"/>
      <c r="G113" s="39"/>
      <c r="H113" s="39"/>
      <c r="I113" s="39"/>
      <c r="J113" s="39"/>
      <c r="K113" s="64"/>
      <c r="L113" s="64"/>
      <c r="M113" s="62"/>
      <c r="N113" s="45"/>
      <c r="O113" s="63"/>
      <c r="P113" s="3"/>
      <c r="Q113" s="3"/>
      <c r="R113" s="3"/>
      <c r="T113" s="84"/>
    </row>
    <row r="114" spans="1:20">
      <c r="A114" s="3">
        <v>81</v>
      </c>
      <c r="B114" s="35">
        <v>102004</v>
      </c>
      <c r="C114" s="36" t="s">
        <v>567</v>
      </c>
      <c r="D114" s="37"/>
      <c r="E114" s="37"/>
      <c r="F114" s="38"/>
      <c r="G114" s="39"/>
      <c r="H114" s="39"/>
      <c r="I114" s="39"/>
      <c r="J114" s="39"/>
      <c r="K114" s="61"/>
      <c r="L114" s="61"/>
      <c r="M114" s="62"/>
      <c r="N114" s="45"/>
      <c r="O114" s="63"/>
      <c r="P114" s="3"/>
      <c r="Q114" s="3"/>
      <c r="R114" s="3"/>
      <c r="T114" s="84"/>
    </row>
    <row r="115" spans="1:20">
      <c r="A115" s="3">
        <v>82</v>
      </c>
      <c r="B115" s="35">
        <v>102005</v>
      </c>
      <c r="C115" s="36" t="s">
        <v>568</v>
      </c>
      <c r="D115" s="37"/>
      <c r="E115" s="37"/>
      <c r="F115" s="38"/>
      <c r="G115" s="39"/>
      <c r="H115" s="39"/>
      <c r="I115" s="39"/>
      <c r="J115" s="39"/>
      <c r="K115" s="75"/>
      <c r="L115" s="75"/>
      <c r="M115" s="62"/>
      <c r="N115" s="45"/>
      <c r="O115" s="63"/>
      <c r="P115" s="3"/>
      <c r="Q115" s="3"/>
      <c r="R115" s="3"/>
      <c r="T115" s="84"/>
    </row>
    <row r="116" spans="1:20">
      <c r="A116" s="3">
        <v>83</v>
      </c>
      <c r="B116" s="35">
        <v>102006</v>
      </c>
      <c r="C116" s="36" t="s">
        <v>569</v>
      </c>
      <c r="D116" s="37"/>
      <c r="E116" s="37"/>
      <c r="F116" s="38"/>
      <c r="G116" s="39"/>
      <c r="H116" s="39"/>
      <c r="I116" s="39"/>
      <c r="J116" s="39"/>
      <c r="K116" s="61"/>
      <c r="L116" s="61"/>
      <c r="M116" s="65"/>
      <c r="N116" s="45"/>
      <c r="O116" s="63"/>
      <c r="P116" s="3"/>
      <c r="Q116" s="3"/>
      <c r="R116" s="3"/>
      <c r="T116" s="84"/>
    </row>
    <row r="117" spans="1:20">
      <c r="A117" s="3">
        <v>84</v>
      </c>
      <c r="B117" s="35">
        <v>102007</v>
      </c>
      <c r="C117" s="36" t="s">
        <v>570</v>
      </c>
      <c r="D117" s="37"/>
      <c r="E117" s="37"/>
      <c r="F117" s="38"/>
      <c r="G117" s="39"/>
      <c r="H117" s="39"/>
      <c r="I117" s="39"/>
      <c r="J117" s="39"/>
      <c r="K117" s="61"/>
      <c r="L117" s="61"/>
      <c r="M117" s="62"/>
      <c r="N117" s="45"/>
      <c r="O117" s="63"/>
      <c r="P117" s="3"/>
      <c r="Q117" s="3"/>
      <c r="R117" s="3"/>
      <c r="T117" s="84"/>
    </row>
    <row r="118" spans="1:20">
      <c r="A118" s="3">
        <v>85</v>
      </c>
      <c r="B118" s="35">
        <v>102008</v>
      </c>
      <c r="C118" s="36" t="s">
        <v>530</v>
      </c>
      <c r="D118" s="37"/>
      <c r="E118" s="37"/>
      <c r="F118" s="38"/>
      <c r="G118" s="39"/>
      <c r="H118" s="39"/>
      <c r="I118" s="39"/>
      <c r="J118" s="39"/>
      <c r="K118" s="75"/>
      <c r="L118" s="45"/>
      <c r="M118" s="79"/>
      <c r="N118" s="45"/>
      <c r="O118" s="63"/>
      <c r="P118" s="3"/>
      <c r="Q118" s="3"/>
      <c r="R118" s="3"/>
      <c r="T118" s="84"/>
    </row>
    <row r="119" spans="1:20">
      <c r="A119" s="3">
        <v>86</v>
      </c>
      <c r="B119" s="35">
        <v>102009</v>
      </c>
      <c r="C119" s="36" t="s">
        <v>571</v>
      </c>
      <c r="D119" s="37"/>
      <c r="E119" s="37"/>
      <c r="F119" s="38"/>
      <c r="G119" s="39"/>
      <c r="H119" s="39"/>
      <c r="I119" s="39"/>
      <c r="J119" s="39"/>
      <c r="K119" s="61"/>
      <c r="L119" s="61"/>
      <c r="M119" s="62"/>
      <c r="N119" s="45"/>
      <c r="O119" s="63"/>
      <c r="P119" s="3"/>
      <c r="Q119" s="3"/>
      <c r="R119" s="3"/>
      <c r="T119" s="84"/>
    </row>
    <row r="120" spans="1:20">
      <c r="A120" s="3">
        <v>87</v>
      </c>
      <c r="B120" s="35">
        <v>102010</v>
      </c>
      <c r="C120" s="36" t="s">
        <v>572</v>
      </c>
      <c r="D120" s="37"/>
      <c r="E120" s="37"/>
      <c r="F120" s="38"/>
      <c r="G120" s="39"/>
      <c r="H120" s="39"/>
      <c r="I120" s="39"/>
      <c r="J120" s="39"/>
      <c r="K120" s="61"/>
      <c r="L120" s="61"/>
      <c r="M120" s="62"/>
      <c r="N120" s="61"/>
      <c r="O120" s="63"/>
      <c r="P120" s="3"/>
      <c r="Q120" s="3"/>
      <c r="R120" s="3"/>
      <c r="T120" s="84"/>
    </row>
    <row r="121" spans="1:20">
      <c r="A121" s="3">
        <v>88</v>
      </c>
      <c r="B121" s="35">
        <v>102011</v>
      </c>
      <c r="C121" s="36" t="s">
        <v>573</v>
      </c>
      <c r="D121" s="37"/>
      <c r="E121" s="37"/>
      <c r="F121" s="38"/>
      <c r="G121" s="39"/>
      <c r="H121" s="39"/>
      <c r="I121" s="39"/>
      <c r="J121" s="39"/>
      <c r="K121" s="61"/>
      <c r="L121" s="61"/>
      <c r="M121" s="62"/>
      <c r="N121" s="45"/>
      <c r="O121" s="63"/>
      <c r="P121" s="3"/>
      <c r="Q121" s="3"/>
      <c r="R121" s="3"/>
      <c r="T121" s="84"/>
    </row>
    <row r="122" spans="2:20">
      <c r="B122" s="40"/>
      <c r="C122" s="41"/>
      <c r="D122" s="42"/>
      <c r="E122" s="42"/>
      <c r="F122" s="43"/>
      <c r="G122" s="44"/>
      <c r="H122" s="44"/>
      <c r="I122" s="44"/>
      <c r="J122" s="44"/>
      <c r="K122" s="67"/>
      <c r="L122" s="67"/>
      <c r="M122" s="68"/>
      <c r="N122" s="69"/>
      <c r="O122" s="70"/>
      <c r="P122" s="3"/>
      <c r="Q122" s="3"/>
      <c r="R122" s="3"/>
      <c r="T122" s="84"/>
    </row>
    <row r="123" s="1" customFormat="1" ht="13" spans="1:20">
      <c r="A123" s="3"/>
      <c r="B123" s="25">
        <v>11</v>
      </c>
      <c r="C123" s="26" t="s">
        <v>574</v>
      </c>
      <c r="D123" s="27"/>
      <c r="E123" s="27"/>
      <c r="F123" s="28"/>
      <c r="G123" s="29"/>
      <c r="H123" s="29"/>
      <c r="I123" s="29"/>
      <c r="J123" s="29"/>
      <c r="K123" s="54"/>
      <c r="L123" s="54"/>
      <c r="M123" s="55"/>
      <c r="N123" s="77"/>
      <c r="O123" s="56"/>
      <c r="P123" s="9"/>
      <c r="Q123" s="9"/>
      <c r="R123" s="9"/>
      <c r="T123" s="84"/>
    </row>
    <row r="124" spans="1:20">
      <c r="A124" s="3">
        <v>89</v>
      </c>
      <c r="B124" s="30">
        <v>112001</v>
      </c>
      <c r="C124" s="31" t="s">
        <v>575</v>
      </c>
      <c r="D124" s="32"/>
      <c r="E124" s="32"/>
      <c r="F124" s="33"/>
      <c r="G124" s="34"/>
      <c r="H124" s="88"/>
      <c r="I124" s="34"/>
      <c r="J124" s="88"/>
      <c r="K124" s="88"/>
      <c r="L124" s="57"/>
      <c r="M124" s="74"/>
      <c r="N124" s="57"/>
      <c r="O124" s="60"/>
      <c r="P124" s="66"/>
      <c r="Q124" s="85"/>
      <c r="R124" s="3"/>
      <c r="T124" s="84"/>
    </row>
    <row r="125" spans="1:20">
      <c r="A125" s="3">
        <v>90</v>
      </c>
      <c r="B125" s="35">
        <v>112002</v>
      </c>
      <c r="C125" s="36" t="s">
        <v>576</v>
      </c>
      <c r="D125" s="37"/>
      <c r="E125" s="37"/>
      <c r="F125" s="38"/>
      <c r="G125" s="39"/>
      <c r="H125" s="39"/>
      <c r="I125" s="39"/>
      <c r="J125" s="39"/>
      <c r="K125" s="64"/>
      <c r="L125" s="64"/>
      <c r="M125" s="62"/>
      <c r="N125" s="75"/>
      <c r="O125" s="63"/>
      <c r="P125" s="3"/>
      <c r="Q125" s="3"/>
      <c r="R125" s="3"/>
      <c r="T125" s="84"/>
    </row>
    <row r="126" spans="1:20">
      <c r="A126" s="3">
        <v>91</v>
      </c>
      <c r="B126" s="35">
        <v>112003</v>
      </c>
      <c r="C126" s="36" t="s">
        <v>577</v>
      </c>
      <c r="D126" s="37"/>
      <c r="E126" s="37"/>
      <c r="F126" s="38"/>
      <c r="G126" s="39"/>
      <c r="H126" s="39"/>
      <c r="I126" s="39"/>
      <c r="J126" s="39"/>
      <c r="K126" s="64"/>
      <c r="L126" s="64"/>
      <c r="M126" s="62"/>
      <c r="N126" s="45"/>
      <c r="O126" s="63"/>
      <c r="P126" s="3"/>
      <c r="Q126" s="3"/>
      <c r="R126" s="3"/>
      <c r="T126" s="84"/>
    </row>
    <row r="127" spans="1:20">
      <c r="A127" s="3">
        <v>92</v>
      </c>
      <c r="B127" s="35">
        <v>112004</v>
      </c>
      <c r="C127" s="36" t="s">
        <v>578</v>
      </c>
      <c r="D127" s="37"/>
      <c r="E127" s="37"/>
      <c r="F127" s="38"/>
      <c r="G127" s="39"/>
      <c r="H127" s="39"/>
      <c r="I127" s="39"/>
      <c r="J127" s="39"/>
      <c r="K127" s="75"/>
      <c r="L127" s="75"/>
      <c r="M127" s="62"/>
      <c r="N127" s="75"/>
      <c r="O127" s="63"/>
      <c r="P127" s="3"/>
      <c r="Q127" s="3"/>
      <c r="R127" s="3"/>
      <c r="T127" s="84"/>
    </row>
    <row r="128" spans="1:20">
      <c r="A128" s="3">
        <v>93</v>
      </c>
      <c r="B128" s="35">
        <v>112005</v>
      </c>
      <c r="C128" s="36" t="s">
        <v>579</v>
      </c>
      <c r="D128" s="37"/>
      <c r="E128" s="37"/>
      <c r="F128" s="38"/>
      <c r="G128" s="39"/>
      <c r="H128" s="39"/>
      <c r="I128" s="39"/>
      <c r="J128" s="64"/>
      <c r="K128" s="61"/>
      <c r="L128" s="61"/>
      <c r="M128" s="62"/>
      <c r="N128" s="45"/>
      <c r="O128" s="63"/>
      <c r="P128" s="66"/>
      <c r="Q128" s="85"/>
      <c r="R128" s="3"/>
      <c r="T128" s="84"/>
    </row>
    <row r="129" spans="1:20">
      <c r="A129" s="3">
        <v>94</v>
      </c>
      <c r="B129" s="35">
        <v>112006</v>
      </c>
      <c r="C129" s="36" t="s">
        <v>580</v>
      </c>
      <c r="D129" s="37"/>
      <c r="E129" s="37"/>
      <c r="F129" s="38"/>
      <c r="G129" s="39"/>
      <c r="H129" s="39"/>
      <c r="I129" s="39"/>
      <c r="J129" s="39"/>
      <c r="K129" s="61"/>
      <c r="L129" s="61"/>
      <c r="M129" s="65"/>
      <c r="N129" s="75"/>
      <c r="O129" s="63"/>
      <c r="P129" s="3"/>
      <c r="Q129" s="3"/>
      <c r="R129" s="3"/>
      <c r="T129" s="84"/>
    </row>
    <row r="130" spans="1:20">
      <c r="A130" s="3">
        <v>95</v>
      </c>
      <c r="B130" s="35">
        <v>112007</v>
      </c>
      <c r="C130" s="36" t="s">
        <v>581</v>
      </c>
      <c r="D130" s="37"/>
      <c r="E130" s="37"/>
      <c r="F130" s="38"/>
      <c r="G130" s="39"/>
      <c r="H130" s="39"/>
      <c r="I130" s="39"/>
      <c r="J130" s="39"/>
      <c r="K130" s="64"/>
      <c r="L130" s="64"/>
      <c r="M130" s="62"/>
      <c r="N130" s="45"/>
      <c r="O130" s="63"/>
      <c r="P130" s="3"/>
      <c r="Q130" s="3"/>
      <c r="R130" s="3"/>
      <c r="T130" s="84"/>
    </row>
    <row r="131" spans="1:20">
      <c r="A131" s="3">
        <v>96</v>
      </c>
      <c r="B131" s="35">
        <v>112008</v>
      </c>
      <c r="C131" s="36" t="s">
        <v>582</v>
      </c>
      <c r="D131" s="37"/>
      <c r="E131" s="37"/>
      <c r="F131" s="38"/>
      <c r="G131" s="39"/>
      <c r="H131" s="64"/>
      <c r="I131" s="39"/>
      <c r="J131" s="64"/>
      <c r="K131" s="61"/>
      <c r="L131" s="61"/>
      <c r="M131" s="65"/>
      <c r="N131" s="45"/>
      <c r="O131" s="63"/>
      <c r="P131" s="66"/>
      <c r="Q131" s="85"/>
      <c r="R131" s="3"/>
      <c r="T131" s="84"/>
    </row>
    <row r="132" spans="2:20">
      <c r="B132" s="40"/>
      <c r="C132" s="41"/>
      <c r="D132" s="42"/>
      <c r="E132" s="42"/>
      <c r="F132" s="43"/>
      <c r="G132" s="44"/>
      <c r="H132" s="89"/>
      <c r="I132" s="44"/>
      <c r="J132" s="89"/>
      <c r="K132" s="67"/>
      <c r="L132" s="67"/>
      <c r="M132" s="97"/>
      <c r="N132" s="69"/>
      <c r="O132" s="70"/>
      <c r="P132" s="3"/>
      <c r="Q132" s="3"/>
      <c r="R132" s="3"/>
      <c r="T132" s="84"/>
    </row>
    <row r="133" s="1" customFormat="1" ht="13" spans="1:20">
      <c r="A133" s="3"/>
      <c r="B133" s="25">
        <v>12</v>
      </c>
      <c r="C133" s="26" t="s">
        <v>583</v>
      </c>
      <c r="D133" s="27"/>
      <c r="E133" s="27"/>
      <c r="F133" s="28"/>
      <c r="G133" s="29"/>
      <c r="H133" s="29"/>
      <c r="I133" s="29"/>
      <c r="J133" s="29"/>
      <c r="K133" s="77"/>
      <c r="L133" s="54"/>
      <c r="M133" s="71"/>
      <c r="N133" s="72"/>
      <c r="O133" s="56"/>
      <c r="P133" s="9"/>
      <c r="Q133" s="9"/>
      <c r="R133" s="9"/>
      <c r="T133" s="84"/>
    </row>
    <row r="134" spans="1:20">
      <c r="A134" s="3">
        <v>97</v>
      </c>
      <c r="B134" s="30">
        <v>122001</v>
      </c>
      <c r="C134" s="31" t="s">
        <v>584</v>
      </c>
      <c r="D134" s="32"/>
      <c r="E134" s="32"/>
      <c r="F134" s="33"/>
      <c r="G134" s="34"/>
      <c r="H134" s="34"/>
      <c r="I134" s="34"/>
      <c r="J134" s="34"/>
      <c r="K134" s="73"/>
      <c r="L134" s="73"/>
      <c r="M134" s="58"/>
      <c r="N134" s="59"/>
      <c r="O134" s="60"/>
      <c r="P134" s="3"/>
      <c r="Q134" s="3"/>
      <c r="R134" s="3"/>
      <c r="T134" s="84"/>
    </row>
    <row r="135" spans="1:20">
      <c r="A135" s="3">
        <v>98</v>
      </c>
      <c r="B135" s="35">
        <v>122002</v>
      </c>
      <c r="C135" s="36" t="s">
        <v>585</v>
      </c>
      <c r="D135" s="37"/>
      <c r="E135" s="37"/>
      <c r="F135" s="38"/>
      <c r="G135" s="39"/>
      <c r="H135" s="39"/>
      <c r="I135" s="39"/>
      <c r="J135" s="39"/>
      <c r="K135" s="61"/>
      <c r="L135" s="61"/>
      <c r="M135" s="65"/>
      <c r="N135" s="45"/>
      <c r="O135" s="63"/>
      <c r="P135" s="66"/>
      <c r="Q135" s="85"/>
      <c r="R135" s="3"/>
      <c r="T135" s="84"/>
    </row>
    <row r="136" spans="1:20">
      <c r="A136" s="3">
        <v>99</v>
      </c>
      <c r="B136" s="35">
        <v>122003</v>
      </c>
      <c r="C136" s="36" t="s">
        <v>586</v>
      </c>
      <c r="D136" s="37"/>
      <c r="E136" s="37"/>
      <c r="F136" s="38"/>
      <c r="G136" s="39"/>
      <c r="H136" s="39"/>
      <c r="I136" s="39"/>
      <c r="J136" s="39"/>
      <c r="K136" s="61"/>
      <c r="L136" s="61"/>
      <c r="M136" s="62"/>
      <c r="N136" s="45"/>
      <c r="O136" s="63"/>
      <c r="P136" s="3"/>
      <c r="Q136" s="3"/>
      <c r="R136" s="3"/>
      <c r="T136" s="84"/>
    </row>
    <row r="137" spans="1:20">
      <c r="A137" s="3">
        <v>100</v>
      </c>
      <c r="B137" s="35">
        <v>122004</v>
      </c>
      <c r="C137" s="36" t="s">
        <v>587</v>
      </c>
      <c r="D137" s="37"/>
      <c r="E137" s="37"/>
      <c r="F137" s="38"/>
      <c r="G137" s="39"/>
      <c r="H137" s="39"/>
      <c r="I137" s="39"/>
      <c r="J137" s="39"/>
      <c r="K137" s="61"/>
      <c r="L137" s="61"/>
      <c r="M137" s="62"/>
      <c r="N137" s="45"/>
      <c r="O137" s="63"/>
      <c r="P137" s="3"/>
      <c r="Q137" s="3"/>
      <c r="R137" s="3"/>
      <c r="T137" s="84"/>
    </row>
    <row r="138" spans="1:20">
      <c r="A138" s="3">
        <v>101</v>
      </c>
      <c r="B138" s="35">
        <v>122005</v>
      </c>
      <c r="C138" s="36" t="s">
        <v>588</v>
      </c>
      <c r="D138" s="37"/>
      <c r="E138" s="37"/>
      <c r="F138" s="38"/>
      <c r="G138" s="39"/>
      <c r="H138" s="39"/>
      <c r="I138" s="39"/>
      <c r="J138" s="39"/>
      <c r="K138" s="61"/>
      <c r="L138" s="45"/>
      <c r="M138" s="79"/>
      <c r="N138" s="45"/>
      <c r="O138" s="63"/>
      <c r="P138" s="3"/>
      <c r="Q138" s="3"/>
      <c r="R138" s="3"/>
      <c r="T138" s="84"/>
    </row>
    <row r="139" spans="1:20">
      <c r="A139" s="3">
        <v>102</v>
      </c>
      <c r="B139" s="35">
        <v>122006</v>
      </c>
      <c r="C139" s="36" t="s">
        <v>551</v>
      </c>
      <c r="D139" s="37"/>
      <c r="E139" s="37"/>
      <c r="F139" s="38"/>
      <c r="G139" s="39"/>
      <c r="H139" s="39"/>
      <c r="I139" s="39"/>
      <c r="J139" s="39"/>
      <c r="K139" s="64"/>
      <c r="L139" s="64"/>
      <c r="M139" s="62"/>
      <c r="N139" s="45"/>
      <c r="O139" s="63"/>
      <c r="P139" s="3"/>
      <c r="Q139" s="3"/>
      <c r="R139" s="3"/>
      <c r="T139" s="84"/>
    </row>
    <row r="140" spans="1:20">
      <c r="A140" s="3">
        <v>103</v>
      </c>
      <c r="B140" s="35">
        <v>122007</v>
      </c>
      <c r="C140" s="36" t="s">
        <v>589</v>
      </c>
      <c r="D140" s="37"/>
      <c r="E140" s="37"/>
      <c r="F140" s="38"/>
      <c r="G140" s="39"/>
      <c r="H140" s="39"/>
      <c r="I140" s="39"/>
      <c r="J140" s="39"/>
      <c r="K140" s="61"/>
      <c r="L140" s="61"/>
      <c r="M140" s="62"/>
      <c r="N140" s="45"/>
      <c r="O140" s="63"/>
      <c r="P140" s="3"/>
      <c r="Q140" s="3"/>
      <c r="R140" s="3"/>
      <c r="T140" s="84"/>
    </row>
    <row r="141" spans="1:20">
      <c r="A141" s="3">
        <v>104</v>
      </c>
      <c r="B141" s="35">
        <v>122008</v>
      </c>
      <c r="C141" s="36" t="s">
        <v>590</v>
      </c>
      <c r="D141" s="37"/>
      <c r="E141" s="37"/>
      <c r="F141" s="38"/>
      <c r="G141" s="39"/>
      <c r="H141" s="39"/>
      <c r="I141" s="39"/>
      <c r="J141" s="39"/>
      <c r="K141" s="61"/>
      <c r="L141" s="45"/>
      <c r="M141" s="79"/>
      <c r="N141" s="45"/>
      <c r="O141" s="63"/>
      <c r="P141" s="3"/>
      <c r="Q141" s="3"/>
      <c r="R141" s="3"/>
      <c r="T141" s="84"/>
    </row>
    <row r="142" spans="1:20">
      <c r="A142" s="3">
        <v>105</v>
      </c>
      <c r="B142" s="35">
        <v>122009</v>
      </c>
      <c r="C142" s="36" t="s">
        <v>591</v>
      </c>
      <c r="D142" s="37"/>
      <c r="E142" s="37"/>
      <c r="F142" s="38"/>
      <c r="G142" s="39"/>
      <c r="H142" s="39"/>
      <c r="I142" s="39"/>
      <c r="J142" s="39"/>
      <c r="K142" s="75"/>
      <c r="L142" s="75"/>
      <c r="M142" s="62"/>
      <c r="N142" s="45"/>
      <c r="O142" s="63"/>
      <c r="P142" s="3"/>
      <c r="Q142" s="3"/>
      <c r="R142" s="3"/>
      <c r="T142" s="84"/>
    </row>
    <row r="143" spans="1:20">
      <c r="A143" s="3">
        <v>106</v>
      </c>
      <c r="B143" s="35">
        <v>122010</v>
      </c>
      <c r="C143" s="36" t="s">
        <v>592</v>
      </c>
      <c r="D143" s="37"/>
      <c r="E143" s="37"/>
      <c r="F143" s="38"/>
      <c r="G143" s="39"/>
      <c r="H143" s="39"/>
      <c r="I143" s="39"/>
      <c r="J143" s="39"/>
      <c r="K143" s="61"/>
      <c r="L143" s="45"/>
      <c r="M143" s="79"/>
      <c r="N143" s="45"/>
      <c r="O143" s="63"/>
      <c r="P143" s="66"/>
      <c r="Q143" s="85"/>
      <c r="R143" s="3"/>
      <c r="T143" s="84"/>
    </row>
    <row r="144" spans="2:20">
      <c r="B144" s="40"/>
      <c r="C144" s="41"/>
      <c r="D144" s="42"/>
      <c r="E144" s="42"/>
      <c r="F144" s="43"/>
      <c r="G144" s="44"/>
      <c r="H144" s="44"/>
      <c r="I144" s="44"/>
      <c r="J144" s="44"/>
      <c r="K144" s="67"/>
      <c r="L144" s="69"/>
      <c r="M144" s="93"/>
      <c r="N144" s="69"/>
      <c r="O144" s="70"/>
      <c r="P144" s="3"/>
      <c r="Q144" s="3"/>
      <c r="R144" s="3"/>
      <c r="T144" s="84"/>
    </row>
    <row r="145" s="1" customFormat="1" ht="13" spans="1:20">
      <c r="A145" s="3"/>
      <c r="B145" s="25">
        <v>13</v>
      </c>
      <c r="C145" s="26" t="s">
        <v>593</v>
      </c>
      <c r="D145" s="27"/>
      <c r="E145" s="27"/>
      <c r="F145" s="28"/>
      <c r="G145" s="29"/>
      <c r="H145" s="53"/>
      <c r="I145" s="29"/>
      <c r="J145" s="53"/>
      <c r="K145" s="54"/>
      <c r="L145" s="54"/>
      <c r="M145" s="55"/>
      <c r="N145" s="54"/>
      <c r="O145" s="56"/>
      <c r="P145" s="9"/>
      <c r="Q145" s="9"/>
      <c r="R145" s="9"/>
      <c r="T145" s="84"/>
    </row>
    <row r="146" spans="1:20">
      <c r="A146" s="3">
        <v>107</v>
      </c>
      <c r="B146" s="30">
        <v>132001</v>
      </c>
      <c r="C146" s="31" t="s">
        <v>594</v>
      </c>
      <c r="D146" s="32"/>
      <c r="E146" s="32"/>
      <c r="F146" s="33"/>
      <c r="G146" s="34"/>
      <c r="H146" s="57"/>
      <c r="I146" s="34"/>
      <c r="J146" s="88"/>
      <c r="K146" s="88"/>
      <c r="L146" s="88"/>
      <c r="M146" s="58"/>
      <c r="N146" s="59"/>
      <c r="O146" s="60"/>
      <c r="P146" s="3"/>
      <c r="Q146" s="85"/>
      <c r="R146" s="3"/>
      <c r="T146" s="87"/>
    </row>
    <row r="147" spans="1:20">
      <c r="A147" s="3">
        <v>108</v>
      </c>
      <c r="B147" s="35">
        <v>132002</v>
      </c>
      <c r="C147" s="36" t="s">
        <v>595</v>
      </c>
      <c r="D147" s="37"/>
      <c r="E147" s="37"/>
      <c r="F147" s="38"/>
      <c r="G147" s="39"/>
      <c r="H147" s="45"/>
      <c r="I147" s="39"/>
      <c r="J147" s="45"/>
      <c r="K147" s="61"/>
      <c r="L147" s="45"/>
      <c r="M147" s="79"/>
      <c r="N147" s="45"/>
      <c r="O147" s="63"/>
      <c r="P147" s="80"/>
      <c r="Q147" s="80"/>
      <c r="R147" s="86"/>
      <c r="T147" s="87"/>
    </row>
    <row r="148" spans="1:20">
      <c r="A148" s="3">
        <v>109</v>
      </c>
      <c r="B148" s="35">
        <v>132003</v>
      </c>
      <c r="C148" s="36" t="s">
        <v>596</v>
      </c>
      <c r="D148" s="37"/>
      <c r="E148" s="37"/>
      <c r="F148" s="38"/>
      <c r="G148" s="39"/>
      <c r="H148" s="39"/>
      <c r="I148" s="39"/>
      <c r="J148" s="39"/>
      <c r="K148" s="61"/>
      <c r="L148" s="61"/>
      <c r="M148" s="62"/>
      <c r="N148" s="45"/>
      <c r="O148" s="63"/>
      <c r="P148" s="3"/>
      <c r="Q148" s="85"/>
      <c r="R148" s="3"/>
      <c r="T148" s="84"/>
    </row>
    <row r="149" spans="1:20">
      <c r="A149" s="3">
        <v>110</v>
      </c>
      <c r="B149" s="35">
        <v>132004</v>
      </c>
      <c r="C149" s="36" t="s">
        <v>597</v>
      </c>
      <c r="D149" s="37"/>
      <c r="E149" s="37"/>
      <c r="F149" s="38"/>
      <c r="G149" s="39"/>
      <c r="H149" s="39"/>
      <c r="I149" s="39"/>
      <c r="J149" s="39"/>
      <c r="K149" s="64"/>
      <c r="L149" s="64"/>
      <c r="M149" s="62"/>
      <c r="N149" s="45"/>
      <c r="O149" s="63"/>
      <c r="P149" s="3"/>
      <c r="Q149" s="3"/>
      <c r="R149" s="3"/>
      <c r="T149" s="84"/>
    </row>
    <row r="150" spans="1:20">
      <c r="A150" s="3">
        <v>111</v>
      </c>
      <c r="B150" s="35">
        <v>132005</v>
      </c>
      <c r="C150" s="36" t="s">
        <v>515</v>
      </c>
      <c r="D150" s="37"/>
      <c r="E150" s="37"/>
      <c r="F150" s="38"/>
      <c r="G150" s="39"/>
      <c r="H150" s="39"/>
      <c r="I150" s="39"/>
      <c r="J150" s="39"/>
      <c r="K150" s="61"/>
      <c r="L150" s="61"/>
      <c r="M150" s="62"/>
      <c r="N150" s="45"/>
      <c r="O150" s="63"/>
      <c r="P150" s="3"/>
      <c r="Q150" s="3"/>
      <c r="R150" s="3"/>
      <c r="T150" s="84"/>
    </row>
    <row r="151" spans="1:20">
      <c r="A151" s="3">
        <v>112</v>
      </c>
      <c r="B151" s="35">
        <v>132006</v>
      </c>
      <c r="C151" s="36" t="s">
        <v>598</v>
      </c>
      <c r="D151" s="37"/>
      <c r="E151" s="37"/>
      <c r="F151" s="38"/>
      <c r="G151" s="39"/>
      <c r="H151" s="39"/>
      <c r="I151" s="39"/>
      <c r="J151" s="64"/>
      <c r="K151" s="61"/>
      <c r="L151" s="61"/>
      <c r="M151" s="62"/>
      <c r="N151" s="64"/>
      <c r="O151" s="63"/>
      <c r="P151" s="66"/>
      <c r="Q151" s="85"/>
      <c r="R151" s="3"/>
      <c r="T151" s="84"/>
    </row>
    <row r="152" spans="2:20">
      <c r="B152" s="40"/>
      <c r="C152" s="41"/>
      <c r="D152" s="42"/>
      <c r="E152" s="42"/>
      <c r="F152" s="43"/>
      <c r="G152" s="44"/>
      <c r="H152" s="44"/>
      <c r="I152" s="44"/>
      <c r="J152" s="89"/>
      <c r="K152" s="67"/>
      <c r="L152" s="67"/>
      <c r="M152" s="68"/>
      <c r="N152" s="89"/>
      <c r="O152" s="70"/>
      <c r="P152" s="3"/>
      <c r="Q152" s="3"/>
      <c r="R152" s="3"/>
      <c r="T152" s="84"/>
    </row>
    <row r="153" s="1" customFormat="1" ht="13" spans="1:20">
      <c r="A153" s="3"/>
      <c r="B153" s="25">
        <v>14</v>
      </c>
      <c r="C153" s="26" t="s">
        <v>599</v>
      </c>
      <c r="D153" s="27"/>
      <c r="E153" s="27"/>
      <c r="F153" s="28"/>
      <c r="G153" s="29"/>
      <c r="H153" s="29"/>
      <c r="I153" s="29"/>
      <c r="J153" s="29"/>
      <c r="K153" s="53"/>
      <c r="L153" s="53"/>
      <c r="M153" s="55"/>
      <c r="N153" s="54"/>
      <c r="O153" s="56"/>
      <c r="P153" s="9"/>
      <c r="Q153" s="9"/>
      <c r="R153" s="9"/>
      <c r="T153" s="84"/>
    </row>
    <row r="154" spans="1:20">
      <c r="A154" s="3">
        <v>113</v>
      </c>
      <c r="B154" s="30">
        <v>142001</v>
      </c>
      <c r="C154" s="31" t="s">
        <v>600</v>
      </c>
      <c r="D154" s="32"/>
      <c r="E154" s="32"/>
      <c r="F154" s="33"/>
      <c r="G154" s="34"/>
      <c r="H154" s="34"/>
      <c r="I154" s="34"/>
      <c r="J154" s="34"/>
      <c r="K154" s="88"/>
      <c r="L154" s="88"/>
      <c r="M154" s="58"/>
      <c r="N154" s="59"/>
      <c r="O154" s="60"/>
      <c r="P154" s="3"/>
      <c r="Q154" s="3"/>
      <c r="R154" s="3"/>
      <c r="T154" s="84"/>
    </row>
    <row r="155" spans="1:20">
      <c r="A155" s="3">
        <v>114</v>
      </c>
      <c r="B155" s="35">
        <v>142002</v>
      </c>
      <c r="C155" s="36" t="s">
        <v>601</v>
      </c>
      <c r="D155" s="37"/>
      <c r="E155" s="37"/>
      <c r="F155" s="38"/>
      <c r="G155" s="39"/>
      <c r="H155" s="39"/>
      <c r="I155" s="39"/>
      <c r="J155" s="39"/>
      <c r="K155" s="64"/>
      <c r="L155" s="64"/>
      <c r="M155" s="62"/>
      <c r="N155" s="45"/>
      <c r="O155" s="63"/>
      <c r="P155" s="3"/>
      <c r="Q155" s="3"/>
      <c r="R155" s="3"/>
      <c r="T155" s="84"/>
    </row>
    <row r="156" spans="1:20">
      <c r="A156" s="3">
        <v>115</v>
      </c>
      <c r="B156" s="35">
        <v>142003</v>
      </c>
      <c r="C156" s="36" t="s">
        <v>602</v>
      </c>
      <c r="D156" s="37"/>
      <c r="E156" s="37"/>
      <c r="F156" s="38"/>
      <c r="G156" s="39"/>
      <c r="H156" s="96" t="s">
        <v>603</v>
      </c>
      <c r="I156" s="96">
        <v>56833000</v>
      </c>
      <c r="J156" s="96">
        <v>1162939509</v>
      </c>
      <c r="K156" s="96">
        <v>223492100</v>
      </c>
      <c r="L156" s="45"/>
      <c r="M156" s="79"/>
      <c r="N156" s="96">
        <f>SUM(G156:M156)</f>
        <v>1443264609</v>
      </c>
      <c r="O156" s="63"/>
      <c r="P156" s="66"/>
      <c r="Q156" s="85"/>
      <c r="R156" s="3"/>
      <c r="T156" s="84"/>
    </row>
    <row r="157" spans="1:20">
      <c r="A157" s="3">
        <v>116</v>
      </c>
      <c r="B157" s="35">
        <v>142004</v>
      </c>
      <c r="C157" s="36" t="s">
        <v>604</v>
      </c>
      <c r="D157" s="37"/>
      <c r="E157" s="37"/>
      <c r="F157" s="38"/>
      <c r="G157" s="39"/>
      <c r="H157" s="64"/>
      <c r="I157" s="39"/>
      <c r="J157" s="64"/>
      <c r="K157" s="61"/>
      <c r="L157" s="61"/>
      <c r="M157" s="62"/>
      <c r="N157" s="64"/>
      <c r="O157" s="63"/>
      <c r="P157" s="66"/>
      <c r="Q157" s="85"/>
      <c r="R157" s="3"/>
      <c r="T157" s="84"/>
    </row>
    <row r="158" spans="1:20">
      <c r="A158" s="3">
        <v>117</v>
      </c>
      <c r="B158" s="35">
        <v>142005</v>
      </c>
      <c r="C158" s="36" t="s">
        <v>605</v>
      </c>
      <c r="D158" s="37"/>
      <c r="E158" s="37"/>
      <c r="F158" s="38"/>
      <c r="G158" s="39"/>
      <c r="H158" s="39"/>
      <c r="I158" s="39"/>
      <c r="J158" s="39"/>
      <c r="K158" s="64"/>
      <c r="L158" s="64"/>
      <c r="M158" s="62"/>
      <c r="N158" s="45"/>
      <c r="O158" s="63"/>
      <c r="P158" s="3"/>
      <c r="Q158" s="3"/>
      <c r="R158" s="3"/>
      <c r="T158" s="84"/>
    </row>
    <row r="159" spans="1:20">
      <c r="A159" s="3">
        <v>118</v>
      </c>
      <c r="B159" s="35">
        <v>142006</v>
      </c>
      <c r="C159" s="36" t="s">
        <v>606</v>
      </c>
      <c r="D159" s="37"/>
      <c r="E159" s="37"/>
      <c r="F159" s="38"/>
      <c r="G159" s="39"/>
      <c r="H159" s="39"/>
      <c r="I159" s="39"/>
      <c r="J159" s="39"/>
      <c r="K159" s="39"/>
      <c r="L159" s="39"/>
      <c r="M159" s="65"/>
      <c r="N159" s="45"/>
      <c r="O159" s="63"/>
      <c r="P159" s="3"/>
      <c r="Q159" s="3"/>
      <c r="R159" s="3"/>
      <c r="T159" s="84"/>
    </row>
    <row r="160" spans="1:20">
      <c r="A160" s="3">
        <v>119</v>
      </c>
      <c r="B160" s="35">
        <v>142007</v>
      </c>
      <c r="C160" s="36" t="s">
        <v>607</v>
      </c>
      <c r="D160" s="37"/>
      <c r="E160" s="37"/>
      <c r="F160" s="38"/>
      <c r="G160" s="39"/>
      <c r="H160" s="39"/>
      <c r="I160" s="39"/>
      <c r="J160" s="39"/>
      <c r="K160" s="61"/>
      <c r="L160" s="45"/>
      <c r="M160" s="79"/>
      <c r="N160" s="61"/>
      <c r="O160" s="63"/>
      <c r="P160" s="66"/>
      <c r="Q160" s="85"/>
      <c r="R160" s="3"/>
      <c r="T160" s="84"/>
    </row>
    <row r="161" spans="2:20">
      <c r="B161" s="40"/>
      <c r="C161" s="41"/>
      <c r="D161" s="42"/>
      <c r="E161" s="42"/>
      <c r="F161" s="43"/>
      <c r="G161" s="44"/>
      <c r="H161" s="44"/>
      <c r="I161" s="44"/>
      <c r="J161" s="44"/>
      <c r="K161" s="67"/>
      <c r="L161" s="69"/>
      <c r="M161" s="93"/>
      <c r="N161" s="67"/>
      <c r="O161" s="70"/>
      <c r="P161" s="3"/>
      <c r="Q161" s="3"/>
      <c r="R161" s="3"/>
      <c r="T161" s="84"/>
    </row>
    <row r="162" s="1" customFormat="1" ht="13" spans="1:20">
      <c r="A162" s="3"/>
      <c r="B162" s="25">
        <v>15</v>
      </c>
      <c r="C162" s="26" t="s">
        <v>608</v>
      </c>
      <c r="D162" s="27"/>
      <c r="E162" s="27"/>
      <c r="F162" s="28"/>
      <c r="G162" s="29"/>
      <c r="H162" s="29"/>
      <c r="I162" s="29"/>
      <c r="J162" s="29"/>
      <c r="K162" s="54"/>
      <c r="L162" s="54"/>
      <c r="M162" s="71"/>
      <c r="N162" s="72"/>
      <c r="O162" s="56"/>
      <c r="P162" s="9"/>
      <c r="Q162" s="9"/>
      <c r="R162" s="9"/>
      <c r="T162" s="84"/>
    </row>
    <row r="163" spans="1:20">
      <c r="A163" s="3">
        <v>120</v>
      </c>
      <c r="B163" s="30">
        <v>152001</v>
      </c>
      <c r="C163" s="31" t="s">
        <v>609</v>
      </c>
      <c r="D163" s="32"/>
      <c r="E163" s="32"/>
      <c r="F163" s="33"/>
      <c r="G163" s="34"/>
      <c r="H163" s="34"/>
      <c r="I163" s="34"/>
      <c r="J163" s="34"/>
      <c r="K163" s="57"/>
      <c r="L163" s="88"/>
      <c r="M163" s="58"/>
      <c r="N163" s="59"/>
      <c r="O163" s="60"/>
      <c r="P163" s="3"/>
      <c r="Q163" s="3"/>
      <c r="R163" s="3"/>
      <c r="T163" s="84"/>
    </row>
    <row r="164" spans="1:20">
      <c r="A164" s="3">
        <v>121</v>
      </c>
      <c r="B164" s="35">
        <v>152002</v>
      </c>
      <c r="C164" s="36" t="s">
        <v>610</v>
      </c>
      <c r="D164" s="37"/>
      <c r="E164" s="37"/>
      <c r="F164" s="38"/>
      <c r="G164" s="39"/>
      <c r="H164" s="39"/>
      <c r="I164" s="39"/>
      <c r="J164" s="39"/>
      <c r="K164" s="61"/>
      <c r="L164" s="61"/>
      <c r="M164" s="65"/>
      <c r="N164" s="45"/>
      <c r="O164" s="63"/>
      <c r="P164" s="3"/>
      <c r="Q164" s="3"/>
      <c r="R164" s="3"/>
      <c r="T164" s="84"/>
    </row>
    <row r="165" spans="1:20">
      <c r="A165" s="3">
        <v>122</v>
      </c>
      <c r="B165" s="35">
        <v>152003</v>
      </c>
      <c r="C165" s="36" t="s">
        <v>611</v>
      </c>
      <c r="D165" s="37"/>
      <c r="E165" s="37"/>
      <c r="F165" s="38"/>
      <c r="G165" s="39"/>
      <c r="H165" s="39"/>
      <c r="I165" s="39"/>
      <c r="J165" s="39"/>
      <c r="K165" s="61"/>
      <c r="L165" s="61"/>
      <c r="M165" s="62"/>
      <c r="N165" s="45"/>
      <c r="O165" s="63"/>
      <c r="P165" s="3"/>
      <c r="Q165" s="3"/>
      <c r="R165" s="3"/>
      <c r="T165" s="84"/>
    </row>
    <row r="166" spans="1:20">
      <c r="A166" s="3">
        <v>123</v>
      </c>
      <c r="B166" s="35">
        <v>152004</v>
      </c>
      <c r="C166" s="36" t="s">
        <v>478</v>
      </c>
      <c r="D166" s="37"/>
      <c r="E166" s="37"/>
      <c r="F166" s="38"/>
      <c r="G166" s="39"/>
      <c r="H166" s="39"/>
      <c r="I166" s="39"/>
      <c r="J166" s="39"/>
      <c r="K166" s="61"/>
      <c r="L166" s="75"/>
      <c r="M166" s="65"/>
      <c r="N166" s="45"/>
      <c r="O166" s="63"/>
      <c r="P166" s="3"/>
      <c r="Q166" s="3"/>
      <c r="R166" s="3"/>
      <c r="T166" s="84"/>
    </row>
    <row r="167" spans="1:20">
      <c r="A167" s="3">
        <v>124</v>
      </c>
      <c r="B167" s="35">
        <v>152005</v>
      </c>
      <c r="C167" s="36" t="s">
        <v>612</v>
      </c>
      <c r="D167" s="37"/>
      <c r="E167" s="37"/>
      <c r="F167" s="38"/>
      <c r="G167" s="39"/>
      <c r="H167" s="39"/>
      <c r="I167" s="39"/>
      <c r="J167" s="39"/>
      <c r="K167" s="61"/>
      <c r="L167" s="64"/>
      <c r="M167" s="62"/>
      <c r="N167" s="45"/>
      <c r="O167" s="63"/>
      <c r="P167" s="3"/>
      <c r="Q167" s="3"/>
      <c r="R167" s="3"/>
      <c r="T167" s="84"/>
    </row>
    <row r="168" spans="1:20">
      <c r="A168" s="3">
        <v>125</v>
      </c>
      <c r="B168" s="35">
        <v>152006</v>
      </c>
      <c r="C168" s="36" t="s">
        <v>613</v>
      </c>
      <c r="D168" s="37"/>
      <c r="E168" s="37"/>
      <c r="F168" s="38"/>
      <c r="G168" s="39"/>
      <c r="H168" s="39"/>
      <c r="I168" s="39"/>
      <c r="J168" s="39"/>
      <c r="K168" s="61"/>
      <c r="L168" s="61"/>
      <c r="M168" s="62"/>
      <c r="N168" s="45"/>
      <c r="O168" s="63"/>
      <c r="P168" s="3"/>
      <c r="Q168" s="3"/>
      <c r="R168" s="3"/>
      <c r="T168" s="84"/>
    </row>
    <row r="169" spans="1:20">
      <c r="A169" s="3">
        <v>126</v>
      </c>
      <c r="B169" s="35">
        <v>152007</v>
      </c>
      <c r="C169" s="36" t="s">
        <v>614</v>
      </c>
      <c r="D169" s="37"/>
      <c r="E169" s="37"/>
      <c r="F169" s="38"/>
      <c r="G169" s="39"/>
      <c r="H169" s="39"/>
      <c r="I169" s="39"/>
      <c r="J169" s="39"/>
      <c r="K169" s="61"/>
      <c r="L169" s="61"/>
      <c r="M169" s="62"/>
      <c r="N169" s="45"/>
      <c r="O169" s="63"/>
      <c r="P169" s="3"/>
      <c r="Q169" s="3"/>
      <c r="R169" s="3"/>
      <c r="T169" s="84"/>
    </row>
    <row r="170" spans="2:20">
      <c r="B170" s="40"/>
      <c r="C170" s="41"/>
      <c r="D170" s="42"/>
      <c r="E170" s="42"/>
      <c r="F170" s="43"/>
      <c r="G170" s="44"/>
      <c r="H170" s="44"/>
      <c r="I170" s="44"/>
      <c r="J170" s="44"/>
      <c r="K170" s="67"/>
      <c r="L170" s="67"/>
      <c r="M170" s="68"/>
      <c r="N170" s="69"/>
      <c r="O170" s="70"/>
      <c r="P170" s="3"/>
      <c r="Q170" s="3"/>
      <c r="R170" s="3"/>
      <c r="T170" s="84"/>
    </row>
    <row r="171" s="1" customFormat="1" ht="13" spans="1:20">
      <c r="A171" s="3"/>
      <c r="B171" s="25">
        <v>16</v>
      </c>
      <c r="C171" s="26" t="s">
        <v>615</v>
      </c>
      <c r="D171" s="27"/>
      <c r="E171" s="27"/>
      <c r="F171" s="28"/>
      <c r="G171" s="29"/>
      <c r="H171" s="29"/>
      <c r="I171" s="29"/>
      <c r="J171" s="29"/>
      <c r="K171" s="29"/>
      <c r="L171" s="29"/>
      <c r="M171" s="55"/>
      <c r="N171" s="72"/>
      <c r="O171" s="56"/>
      <c r="P171" s="9"/>
      <c r="Q171" s="9"/>
      <c r="R171" s="9"/>
      <c r="T171" s="84"/>
    </row>
    <row r="172" spans="1:20">
      <c r="A172" s="3">
        <v>127</v>
      </c>
      <c r="B172" s="30">
        <v>162001</v>
      </c>
      <c r="C172" s="31" t="s">
        <v>616</v>
      </c>
      <c r="D172" s="32"/>
      <c r="E172" s="32"/>
      <c r="F172" s="33"/>
      <c r="G172" s="34"/>
      <c r="H172" s="34"/>
      <c r="I172" s="34"/>
      <c r="J172" s="34"/>
      <c r="K172" s="34"/>
      <c r="L172" s="34"/>
      <c r="M172" s="58"/>
      <c r="N172" s="59"/>
      <c r="O172" s="60"/>
      <c r="P172" s="3"/>
      <c r="Q172" s="3"/>
      <c r="R172" s="3"/>
      <c r="T172" s="84"/>
    </row>
    <row r="173" spans="1:20">
      <c r="A173" s="3">
        <v>128</v>
      </c>
      <c r="B173" s="35">
        <v>162002</v>
      </c>
      <c r="C173" s="36" t="s">
        <v>617</v>
      </c>
      <c r="D173" s="37"/>
      <c r="E173" s="37"/>
      <c r="F173" s="38"/>
      <c r="G173" s="39"/>
      <c r="H173" s="39"/>
      <c r="I173" s="92"/>
      <c r="J173" s="92"/>
      <c r="K173" s="39"/>
      <c r="L173" s="39"/>
      <c r="M173" s="62"/>
      <c r="N173" s="45"/>
      <c r="O173" s="63"/>
      <c r="P173" s="3"/>
      <c r="Q173" s="3"/>
      <c r="R173" s="3"/>
      <c r="T173" s="84"/>
    </row>
    <row r="174" spans="1:20">
      <c r="A174" s="3">
        <v>129</v>
      </c>
      <c r="B174" s="35">
        <v>162003</v>
      </c>
      <c r="C174" s="36" t="s">
        <v>618</v>
      </c>
      <c r="D174" s="37"/>
      <c r="E174" s="37"/>
      <c r="F174" s="38"/>
      <c r="G174" s="39"/>
      <c r="H174" s="39"/>
      <c r="I174" s="39"/>
      <c r="J174" s="39"/>
      <c r="K174" s="61"/>
      <c r="L174" s="61"/>
      <c r="M174" s="62"/>
      <c r="N174" s="45"/>
      <c r="O174" s="63"/>
      <c r="P174" s="66"/>
      <c r="Q174" s="85"/>
      <c r="R174" s="3"/>
      <c r="T174" s="84"/>
    </row>
    <row r="175" spans="1:20">
      <c r="A175" s="3">
        <v>130</v>
      </c>
      <c r="B175" s="35">
        <v>162004</v>
      </c>
      <c r="C175" s="36" t="s">
        <v>619</v>
      </c>
      <c r="D175" s="37"/>
      <c r="E175" s="37"/>
      <c r="F175" s="38"/>
      <c r="G175" s="39"/>
      <c r="H175" s="39"/>
      <c r="I175" s="39"/>
      <c r="J175" s="39"/>
      <c r="K175" s="64"/>
      <c r="L175" s="64"/>
      <c r="M175" s="62"/>
      <c r="N175" s="45"/>
      <c r="O175" s="63"/>
      <c r="P175" s="3"/>
      <c r="Q175" s="3"/>
      <c r="R175" s="3"/>
      <c r="T175" s="84"/>
    </row>
    <row r="176" spans="1:20">
      <c r="A176" s="3">
        <v>131</v>
      </c>
      <c r="B176" s="35">
        <v>162005</v>
      </c>
      <c r="C176" s="36" t="s">
        <v>620</v>
      </c>
      <c r="D176" s="37"/>
      <c r="E176" s="37"/>
      <c r="F176" s="38"/>
      <c r="G176" s="39"/>
      <c r="H176" s="39"/>
      <c r="I176" s="39"/>
      <c r="J176" s="39"/>
      <c r="K176" s="61"/>
      <c r="L176" s="61"/>
      <c r="M176" s="62"/>
      <c r="N176" s="45"/>
      <c r="O176" s="63"/>
      <c r="P176" s="3"/>
      <c r="Q176" s="3"/>
      <c r="R176" s="3"/>
      <c r="T176" s="84"/>
    </row>
    <row r="177" spans="1:20">
      <c r="A177" s="3">
        <v>132</v>
      </c>
      <c r="B177" s="35">
        <v>162006</v>
      </c>
      <c r="C177" s="36" t="s">
        <v>621</v>
      </c>
      <c r="D177" s="37"/>
      <c r="E177" s="37"/>
      <c r="F177" s="38"/>
      <c r="G177" s="39"/>
      <c r="H177" s="39"/>
      <c r="I177" s="39"/>
      <c r="J177" s="39"/>
      <c r="K177" s="39"/>
      <c r="L177" s="39"/>
      <c r="M177" s="62"/>
      <c r="N177" s="45"/>
      <c r="O177" s="63"/>
      <c r="P177" s="3"/>
      <c r="Q177" s="3"/>
      <c r="R177" s="3"/>
      <c r="T177" s="84"/>
    </row>
    <row r="178" spans="1:20">
      <c r="A178" s="3">
        <v>133</v>
      </c>
      <c r="B178" s="35">
        <v>162007</v>
      </c>
      <c r="C178" s="36" t="s">
        <v>622</v>
      </c>
      <c r="D178" s="37"/>
      <c r="E178" s="37"/>
      <c r="F178" s="38"/>
      <c r="G178" s="39"/>
      <c r="H178" s="39"/>
      <c r="I178" s="39"/>
      <c r="J178" s="39"/>
      <c r="K178" s="61"/>
      <c r="L178" s="45"/>
      <c r="M178" s="79"/>
      <c r="N178" s="45"/>
      <c r="O178" s="63"/>
      <c r="P178" s="3"/>
      <c r="Q178" s="3"/>
      <c r="R178" s="3"/>
      <c r="T178" s="84"/>
    </row>
    <row r="179" spans="1:20">
      <c r="A179" s="3">
        <v>134</v>
      </c>
      <c r="B179" s="35">
        <v>162008</v>
      </c>
      <c r="C179" s="36" t="s">
        <v>623</v>
      </c>
      <c r="D179" s="37"/>
      <c r="E179" s="37"/>
      <c r="F179" s="38"/>
      <c r="G179" s="39"/>
      <c r="H179" s="39"/>
      <c r="I179" s="39"/>
      <c r="J179" s="39"/>
      <c r="K179" s="61"/>
      <c r="L179" s="61"/>
      <c r="M179" s="62"/>
      <c r="N179" s="45"/>
      <c r="O179" s="63"/>
      <c r="P179" s="3"/>
      <c r="Q179" s="3"/>
      <c r="R179" s="3"/>
      <c r="T179" s="84"/>
    </row>
    <row r="180" spans="2:20">
      <c r="B180" s="40"/>
      <c r="C180" s="41"/>
      <c r="D180" s="42"/>
      <c r="E180" s="42"/>
      <c r="F180" s="43"/>
      <c r="G180" s="44"/>
      <c r="H180" s="44"/>
      <c r="I180" s="44"/>
      <c r="J180" s="44"/>
      <c r="K180" s="67"/>
      <c r="L180" s="67"/>
      <c r="M180" s="68"/>
      <c r="N180" s="69"/>
      <c r="O180" s="70"/>
      <c r="P180" s="3"/>
      <c r="Q180" s="3"/>
      <c r="R180" s="3"/>
      <c r="T180" s="84"/>
    </row>
    <row r="181" s="1" customFormat="1" ht="13" spans="1:20">
      <c r="A181" s="3"/>
      <c r="B181" s="25">
        <v>17</v>
      </c>
      <c r="C181" s="26" t="s">
        <v>624</v>
      </c>
      <c r="D181" s="27"/>
      <c r="E181" s="27"/>
      <c r="F181" s="28"/>
      <c r="G181" s="29"/>
      <c r="H181" s="53"/>
      <c r="I181" s="29"/>
      <c r="J181" s="53"/>
      <c r="K181" s="53"/>
      <c r="L181" s="54"/>
      <c r="M181" s="98"/>
      <c r="N181" s="54"/>
      <c r="O181" s="56"/>
      <c r="P181" s="9"/>
      <c r="Q181" s="9"/>
      <c r="R181" s="9"/>
      <c r="T181" s="84"/>
    </row>
    <row r="182" spans="1:20">
      <c r="A182" s="3">
        <v>135</v>
      </c>
      <c r="B182" s="30">
        <v>172001</v>
      </c>
      <c r="C182" s="31" t="s">
        <v>625</v>
      </c>
      <c r="D182" s="32"/>
      <c r="E182" s="32"/>
      <c r="F182" s="33"/>
      <c r="G182" s="34"/>
      <c r="H182" s="34"/>
      <c r="I182" s="34"/>
      <c r="J182" s="34"/>
      <c r="K182" s="73"/>
      <c r="L182" s="57"/>
      <c r="M182" s="99"/>
      <c r="N182" s="59"/>
      <c r="O182" s="60"/>
      <c r="P182" s="66"/>
      <c r="Q182" s="85"/>
      <c r="R182" s="3"/>
      <c r="T182" s="84"/>
    </row>
    <row r="183" spans="1:20">
      <c r="A183" s="3">
        <v>136</v>
      </c>
      <c r="B183" s="35">
        <v>172002</v>
      </c>
      <c r="C183" s="36" t="s">
        <v>626</v>
      </c>
      <c r="D183" s="37"/>
      <c r="E183" s="37"/>
      <c r="F183" s="38"/>
      <c r="G183" s="39"/>
      <c r="H183" s="39"/>
      <c r="I183" s="39"/>
      <c r="J183" s="64"/>
      <c r="K183" s="61"/>
      <c r="L183" s="61"/>
      <c r="M183" s="62"/>
      <c r="N183" s="61"/>
      <c r="O183" s="63"/>
      <c r="P183" s="66"/>
      <c r="Q183" s="85"/>
      <c r="R183" s="3"/>
      <c r="T183" s="84"/>
    </row>
    <row r="184" spans="1:20">
      <c r="A184" s="3">
        <v>137</v>
      </c>
      <c r="B184" s="35">
        <v>172003</v>
      </c>
      <c r="C184" s="36" t="s">
        <v>627</v>
      </c>
      <c r="D184" s="37"/>
      <c r="E184" s="37"/>
      <c r="F184" s="38"/>
      <c r="G184" s="39"/>
      <c r="H184" s="39"/>
      <c r="I184" s="39"/>
      <c r="J184" s="39"/>
      <c r="K184" s="39"/>
      <c r="L184" s="64"/>
      <c r="M184" s="79"/>
      <c r="N184" s="45"/>
      <c r="O184" s="63"/>
      <c r="P184" s="66"/>
      <c r="Q184" s="85"/>
      <c r="R184" s="3"/>
      <c r="T184" s="84"/>
    </row>
    <row r="185" spans="1:20">
      <c r="A185" s="3">
        <v>138</v>
      </c>
      <c r="B185" s="35">
        <v>172004</v>
      </c>
      <c r="C185" s="36" t="s">
        <v>628</v>
      </c>
      <c r="D185" s="37"/>
      <c r="E185" s="37"/>
      <c r="F185" s="38"/>
      <c r="G185" s="39"/>
      <c r="H185" s="45"/>
      <c r="I185" s="39"/>
      <c r="J185" s="45"/>
      <c r="K185" s="64"/>
      <c r="L185" s="45"/>
      <c r="M185" s="79"/>
      <c r="N185" s="64"/>
      <c r="O185" s="63"/>
      <c r="P185" s="80"/>
      <c r="Q185" s="80"/>
      <c r="R185" s="86"/>
      <c r="T185" s="87"/>
    </row>
    <row r="186" spans="1:20">
      <c r="A186" s="3">
        <v>139</v>
      </c>
      <c r="B186" s="35">
        <v>172005</v>
      </c>
      <c r="C186" s="36" t="s">
        <v>629</v>
      </c>
      <c r="D186" s="37"/>
      <c r="E186" s="37"/>
      <c r="F186" s="38"/>
      <c r="G186" s="39"/>
      <c r="H186" s="39"/>
      <c r="I186" s="39"/>
      <c r="J186" s="64"/>
      <c r="K186" s="61"/>
      <c r="L186" s="64"/>
      <c r="M186" s="62"/>
      <c r="N186" s="45"/>
      <c r="O186" s="63"/>
      <c r="P186" s="66"/>
      <c r="Q186" s="85"/>
      <c r="R186" s="3"/>
      <c r="T186" s="84"/>
    </row>
    <row r="187" spans="2:20">
      <c r="B187" s="40"/>
      <c r="C187" s="41"/>
      <c r="D187" s="42"/>
      <c r="E187" s="42"/>
      <c r="F187" s="43"/>
      <c r="G187" s="44"/>
      <c r="H187" s="44"/>
      <c r="I187" s="44"/>
      <c r="J187" s="89"/>
      <c r="K187" s="67"/>
      <c r="L187" s="89"/>
      <c r="M187" s="68"/>
      <c r="N187" s="69"/>
      <c r="O187" s="70"/>
      <c r="P187" s="3"/>
      <c r="Q187" s="100"/>
      <c r="R187" s="3"/>
      <c r="T187" s="84"/>
    </row>
    <row r="188" s="1" customFormat="1" ht="13" spans="1:20">
      <c r="A188" s="3"/>
      <c r="B188" s="25">
        <v>18</v>
      </c>
      <c r="C188" s="26" t="s">
        <v>630</v>
      </c>
      <c r="D188" s="27"/>
      <c r="E188" s="27"/>
      <c r="F188" s="28"/>
      <c r="G188" s="29"/>
      <c r="H188" s="53"/>
      <c r="I188" s="29"/>
      <c r="J188" s="53"/>
      <c r="K188" s="54"/>
      <c r="L188" s="54"/>
      <c r="M188" s="55"/>
      <c r="N188" s="72"/>
      <c r="O188" s="56"/>
      <c r="P188" s="9"/>
      <c r="Q188" s="9"/>
      <c r="R188" s="9"/>
      <c r="T188" s="84"/>
    </row>
    <row r="189" spans="1:20">
      <c r="A189" s="3">
        <v>140</v>
      </c>
      <c r="B189" s="30">
        <v>182001</v>
      </c>
      <c r="C189" s="31" t="s">
        <v>631</v>
      </c>
      <c r="D189" s="32"/>
      <c r="E189" s="32"/>
      <c r="F189" s="33"/>
      <c r="G189" s="34"/>
      <c r="H189" s="34"/>
      <c r="I189" s="34"/>
      <c r="J189" s="34"/>
      <c r="K189" s="88"/>
      <c r="L189" s="88"/>
      <c r="M189" s="58"/>
      <c r="N189" s="59"/>
      <c r="O189" s="60"/>
      <c r="P189" s="3"/>
      <c r="Q189" s="3"/>
      <c r="R189" s="3"/>
      <c r="T189" s="84"/>
    </row>
    <row r="190" spans="1:20">
      <c r="A190" s="3">
        <v>141</v>
      </c>
      <c r="B190" s="35">
        <v>182002</v>
      </c>
      <c r="C190" s="36" t="s">
        <v>632</v>
      </c>
      <c r="D190" s="37"/>
      <c r="E190" s="37"/>
      <c r="F190" s="38"/>
      <c r="G190" s="39"/>
      <c r="H190" s="64"/>
      <c r="I190" s="39"/>
      <c r="J190" s="64"/>
      <c r="K190" s="61"/>
      <c r="L190" s="61"/>
      <c r="M190" s="62"/>
      <c r="N190" s="45"/>
      <c r="O190" s="63"/>
      <c r="P190" s="66"/>
      <c r="Q190" s="85"/>
      <c r="R190" s="3"/>
      <c r="T190" s="84"/>
    </row>
    <row r="191" spans="1:20">
      <c r="A191" s="3">
        <v>142</v>
      </c>
      <c r="B191" s="35">
        <v>182003</v>
      </c>
      <c r="C191" s="36" t="s">
        <v>633</v>
      </c>
      <c r="D191" s="37"/>
      <c r="E191" s="37"/>
      <c r="F191" s="38"/>
      <c r="G191" s="39"/>
      <c r="H191" s="61"/>
      <c r="I191" s="39"/>
      <c r="J191" s="45"/>
      <c r="K191" s="64"/>
      <c r="L191" s="45"/>
      <c r="M191" s="79"/>
      <c r="N191" s="45"/>
      <c r="O191" s="63"/>
      <c r="P191" s="80"/>
      <c r="Q191" s="80"/>
      <c r="R191" s="86"/>
      <c r="T191" s="87"/>
    </row>
    <row r="192" spans="1:20">
      <c r="A192" s="3">
        <v>143</v>
      </c>
      <c r="B192" s="35">
        <v>182004</v>
      </c>
      <c r="C192" s="36" t="s">
        <v>634</v>
      </c>
      <c r="D192" s="37"/>
      <c r="E192" s="37"/>
      <c r="F192" s="38"/>
      <c r="G192" s="39"/>
      <c r="H192" s="39"/>
      <c r="I192" s="39"/>
      <c r="J192" s="39"/>
      <c r="K192" s="61"/>
      <c r="L192" s="61"/>
      <c r="M192" s="62"/>
      <c r="N192" s="45"/>
      <c r="O192" s="63"/>
      <c r="P192" s="3"/>
      <c r="Q192" s="3"/>
      <c r="R192" s="3"/>
      <c r="T192" s="84"/>
    </row>
    <row r="193" ht="13.25" spans="1:20">
      <c r="A193" s="3">
        <v>144</v>
      </c>
      <c r="B193" s="40">
        <v>182005</v>
      </c>
      <c r="C193" s="41" t="s">
        <v>635</v>
      </c>
      <c r="D193" s="42"/>
      <c r="E193" s="42"/>
      <c r="F193" s="43"/>
      <c r="G193" s="44"/>
      <c r="H193" s="44"/>
      <c r="I193" s="44"/>
      <c r="J193" s="44"/>
      <c r="K193" s="67"/>
      <c r="L193" s="67"/>
      <c r="M193" s="68"/>
      <c r="N193" s="69"/>
      <c r="O193" s="70"/>
      <c r="P193" s="3"/>
      <c r="Q193" s="3"/>
      <c r="R193" s="3"/>
      <c r="T193" s="84"/>
    </row>
    <row r="194" ht="13.75" spans="2:20">
      <c r="B194" s="101" t="s">
        <v>174</v>
      </c>
      <c r="C194" s="102"/>
      <c r="D194" s="102"/>
      <c r="E194" s="102"/>
      <c r="F194" s="103"/>
      <c r="G194" s="104"/>
      <c r="H194" s="104"/>
      <c r="I194" s="104"/>
      <c r="J194" s="104"/>
      <c r="K194" s="106"/>
      <c r="L194" s="106"/>
      <c r="M194" s="107"/>
      <c r="N194" s="108"/>
      <c r="O194" s="109"/>
      <c r="T194" s="84"/>
    </row>
    <row r="195" spans="4:14">
      <c r="D195" s="8"/>
      <c r="G195" s="105"/>
      <c r="H195" s="105"/>
      <c r="I195" s="105"/>
      <c r="J195" s="105"/>
      <c r="K195" s="110"/>
      <c r="L195" s="110"/>
      <c r="M195" s="84"/>
      <c r="N195" s="111"/>
    </row>
    <row r="197" spans="15:15">
      <c r="O197" s="5"/>
    </row>
    <row r="198" spans="15:15">
      <c r="O198" s="5"/>
    </row>
    <row r="199" spans="15:15">
      <c r="O199" s="5"/>
    </row>
    <row r="200" spans="15:15">
      <c r="O200" s="5"/>
    </row>
    <row r="201" spans="15:15">
      <c r="O201" s="5"/>
    </row>
    <row r="202" spans="15:15">
      <c r="O202" s="5"/>
    </row>
    <row r="203" spans="15:15">
      <c r="O203" s="5"/>
    </row>
    <row r="204" spans="15:15">
      <c r="O204" s="5"/>
    </row>
  </sheetData>
  <mergeCells count="10">
    <mergeCell ref="B6:O6"/>
    <mergeCell ref="B7:O7"/>
    <mergeCell ref="B8:O8"/>
    <mergeCell ref="G11:M11"/>
    <mergeCell ref="C13:F13"/>
    <mergeCell ref="B194:F194"/>
    <mergeCell ref="B11:B12"/>
    <mergeCell ref="N11:N12"/>
    <mergeCell ref="O11:O12"/>
    <mergeCell ref="C11:F12"/>
  </mergeCells>
  <printOptions horizontalCentered="1"/>
  <pageMargins left="0.393700787401575" right="0.393700787401575" top="0.393700787401575" bottom="0.590551181102362" header="0.511811023622047" footer="0.511811023622047"/>
  <pageSetup paperSize="258" scale="9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opLeftCell="C68" workbookViewId="0">
      <selection activeCell="H76" sqref="H76"/>
    </sheetView>
  </sheetViews>
  <sheetFormatPr defaultColWidth="8.72727272727273" defaultRowHeight="14.5" outlineLevelCol="7"/>
  <cols>
    <col min="1" max="1" width="5.27272727272727" customWidth="1"/>
    <col min="2" max="2" width="25" customWidth="1"/>
    <col min="3" max="3" width="51.3636363636364" customWidth="1"/>
    <col min="4" max="6" width="18.9090909090909" customWidth="1"/>
    <col min="7" max="7" width="14" customWidth="1"/>
    <col min="8" max="8" width="17.3636363636364"/>
  </cols>
  <sheetData>
    <row r="1" ht="15.5" spans="1:7">
      <c r="A1" s="240" t="s">
        <v>31</v>
      </c>
      <c r="B1" s="240"/>
      <c r="C1" s="240"/>
      <c r="D1" s="240"/>
      <c r="E1" s="240"/>
      <c r="F1" s="240"/>
      <c r="G1" s="240"/>
    </row>
    <row r="2" ht="16.25" spans="1:7">
      <c r="A2" s="241"/>
      <c r="B2" s="241"/>
      <c r="C2" s="241"/>
      <c r="D2" s="241"/>
      <c r="E2" s="241"/>
      <c r="F2" s="241"/>
      <c r="G2" s="241"/>
    </row>
    <row r="3" ht="16.25" spans="1:7">
      <c r="A3" s="242" t="s">
        <v>1</v>
      </c>
      <c r="B3" s="243" t="s">
        <v>2</v>
      </c>
      <c r="C3" s="244" t="s">
        <v>3</v>
      </c>
      <c r="D3" s="245" t="s">
        <v>4</v>
      </c>
      <c r="E3" s="245"/>
      <c r="F3" s="245"/>
      <c r="G3" s="246" t="s">
        <v>5</v>
      </c>
    </row>
    <row r="4" ht="31.75" spans="1:7">
      <c r="A4" s="242"/>
      <c r="B4" s="243"/>
      <c r="C4" s="244"/>
      <c r="D4" s="247" t="s">
        <v>32</v>
      </c>
      <c r="E4" s="247" t="s">
        <v>33</v>
      </c>
      <c r="F4" s="247" t="s">
        <v>8</v>
      </c>
      <c r="G4" s="246"/>
    </row>
    <row r="5" ht="16.25" spans="1:7">
      <c r="A5" s="248">
        <v>1</v>
      </c>
      <c r="B5" s="243">
        <v>2</v>
      </c>
      <c r="C5" s="244">
        <v>3</v>
      </c>
      <c r="D5" s="249">
        <v>5</v>
      </c>
      <c r="E5" s="249">
        <v>6</v>
      </c>
      <c r="F5" s="249">
        <v>6</v>
      </c>
      <c r="G5" s="250">
        <v>7</v>
      </c>
    </row>
    <row r="6" ht="15.5" spans="1:7">
      <c r="A6" s="251">
        <v>1</v>
      </c>
      <c r="B6" s="252" t="s">
        <v>9</v>
      </c>
      <c r="C6" s="253" t="s">
        <v>10</v>
      </c>
      <c r="D6" s="254">
        <v>0</v>
      </c>
      <c r="E6" s="255">
        <v>0</v>
      </c>
      <c r="F6" s="256"/>
      <c r="G6" s="257"/>
    </row>
    <row r="7" ht="14" customHeight="1" spans="1:7">
      <c r="A7" s="258" t="s">
        <v>34</v>
      </c>
      <c r="B7" s="259"/>
      <c r="C7" s="260" t="s">
        <v>35</v>
      </c>
      <c r="D7" s="261">
        <v>0</v>
      </c>
      <c r="E7" s="262">
        <v>0</v>
      </c>
      <c r="F7" s="263"/>
      <c r="G7" s="264"/>
    </row>
    <row r="8" ht="14" customHeight="1" spans="1:7">
      <c r="A8" s="258" t="s">
        <v>36</v>
      </c>
      <c r="B8" s="259"/>
      <c r="C8" s="260" t="s">
        <v>37</v>
      </c>
      <c r="D8" s="261">
        <v>0</v>
      </c>
      <c r="E8" s="262">
        <v>0</v>
      </c>
      <c r="F8" s="263"/>
      <c r="G8" s="264"/>
    </row>
    <row r="9" ht="14" customHeight="1" spans="1:7">
      <c r="A9" s="258" t="s">
        <v>38</v>
      </c>
      <c r="B9" s="259"/>
      <c r="C9" s="260" t="s">
        <v>39</v>
      </c>
      <c r="D9" s="261">
        <v>0</v>
      </c>
      <c r="E9" s="262">
        <v>0</v>
      </c>
      <c r="F9" s="263"/>
      <c r="G9" s="264"/>
    </row>
    <row r="10" ht="14" customHeight="1" spans="1:7">
      <c r="A10" s="258" t="s">
        <v>40</v>
      </c>
      <c r="B10" s="259"/>
      <c r="C10" s="260" t="s">
        <v>41</v>
      </c>
      <c r="D10" s="261">
        <v>0</v>
      </c>
      <c r="E10" s="262">
        <v>0</v>
      </c>
      <c r="F10" s="263"/>
      <c r="G10" s="264"/>
    </row>
    <row r="11" ht="14" customHeight="1" spans="1:7">
      <c r="A11" s="258" t="s">
        <v>42</v>
      </c>
      <c r="B11" s="259"/>
      <c r="C11" s="260" t="s">
        <v>43</v>
      </c>
      <c r="D11" s="261">
        <v>0</v>
      </c>
      <c r="E11" s="262">
        <v>0</v>
      </c>
      <c r="F11" s="263"/>
      <c r="G11" s="264"/>
    </row>
    <row r="12" ht="14" customHeight="1" spans="1:7">
      <c r="A12" s="258" t="s">
        <v>44</v>
      </c>
      <c r="B12" s="259"/>
      <c r="C12" s="260" t="s">
        <v>45</v>
      </c>
      <c r="D12" s="261">
        <v>0</v>
      </c>
      <c r="E12" s="262">
        <v>0</v>
      </c>
      <c r="F12" s="263"/>
      <c r="G12" s="264"/>
    </row>
    <row r="13" ht="14" customHeight="1" spans="1:7">
      <c r="A13" s="258" t="s">
        <v>46</v>
      </c>
      <c r="B13" s="259"/>
      <c r="C13" s="260" t="s">
        <v>47</v>
      </c>
      <c r="D13" s="261">
        <v>0</v>
      </c>
      <c r="E13" s="262">
        <v>0</v>
      </c>
      <c r="F13" s="263"/>
      <c r="G13" s="264"/>
    </row>
    <row r="14" ht="14" customHeight="1" spans="1:7">
      <c r="A14" s="258" t="s">
        <v>48</v>
      </c>
      <c r="B14" s="259"/>
      <c r="C14" s="260" t="s">
        <v>49</v>
      </c>
      <c r="D14" s="261">
        <v>0</v>
      </c>
      <c r="E14" s="262">
        <v>0</v>
      </c>
      <c r="F14" s="263"/>
      <c r="G14" s="264"/>
    </row>
    <row r="15" ht="14" customHeight="1" spans="1:7">
      <c r="A15" s="258"/>
      <c r="B15" s="259"/>
      <c r="C15" s="260"/>
      <c r="D15" s="265"/>
      <c r="E15" s="262"/>
      <c r="F15" s="263"/>
      <c r="G15" s="264"/>
    </row>
    <row r="16" ht="14" customHeight="1" spans="1:7">
      <c r="A16" s="266">
        <v>2</v>
      </c>
      <c r="B16" s="259"/>
      <c r="C16" s="267" t="s">
        <v>11</v>
      </c>
      <c r="D16" s="268">
        <f>SUM(D17:D24)</f>
        <v>345417954</v>
      </c>
      <c r="E16" s="269">
        <f>SUM(E17:E23)</f>
        <v>345417954</v>
      </c>
      <c r="F16" s="269">
        <f>SUM(F17:F23)</f>
        <v>348966454</v>
      </c>
      <c r="G16" s="264"/>
    </row>
    <row r="17" ht="14" customHeight="1" spans="1:8">
      <c r="A17" s="258" t="s">
        <v>34</v>
      </c>
      <c r="B17" s="259"/>
      <c r="C17" s="260" t="s">
        <v>35</v>
      </c>
      <c r="D17" s="262">
        <v>107786070</v>
      </c>
      <c r="E17" s="263">
        <v>107786070</v>
      </c>
      <c r="F17" s="263">
        <v>107834570</v>
      </c>
      <c r="G17" s="264"/>
      <c r="H17" s="270"/>
    </row>
    <row r="18" ht="14" customHeight="1" spans="1:7">
      <c r="A18" s="258" t="s">
        <v>36</v>
      </c>
      <c r="B18" s="259"/>
      <c r="C18" s="260" t="s">
        <v>37</v>
      </c>
      <c r="D18" s="262">
        <v>179415134</v>
      </c>
      <c r="E18" s="262">
        <v>179415134</v>
      </c>
      <c r="F18" s="262">
        <v>179415134</v>
      </c>
      <c r="G18" s="264"/>
    </row>
    <row r="19" ht="14" customHeight="1" spans="1:7">
      <c r="A19" s="258" t="s">
        <v>38</v>
      </c>
      <c r="B19" s="259"/>
      <c r="C19" s="260" t="s">
        <v>39</v>
      </c>
      <c r="D19" s="262">
        <v>4735000</v>
      </c>
      <c r="E19" s="262">
        <v>4735000</v>
      </c>
      <c r="F19" s="262">
        <v>4735000</v>
      </c>
      <c r="G19" s="264"/>
    </row>
    <row r="20" ht="14" customHeight="1" spans="1:7">
      <c r="A20" s="258" t="s">
        <v>40</v>
      </c>
      <c r="B20" s="259"/>
      <c r="C20" s="260" t="s">
        <v>41</v>
      </c>
      <c r="D20" s="262"/>
      <c r="E20" s="262"/>
      <c r="F20" s="262">
        <v>3500000</v>
      </c>
      <c r="G20" s="264"/>
    </row>
    <row r="21" ht="14" customHeight="1" spans="1:7">
      <c r="A21" s="258" t="s">
        <v>42</v>
      </c>
      <c r="B21" s="259"/>
      <c r="C21" s="260" t="s">
        <v>43</v>
      </c>
      <c r="D21" s="262"/>
      <c r="E21" s="262"/>
      <c r="F21" s="262"/>
      <c r="G21" s="264"/>
    </row>
    <row r="22" ht="14" customHeight="1" spans="1:7">
      <c r="A22" s="258" t="s">
        <v>44</v>
      </c>
      <c r="B22" s="259"/>
      <c r="C22" s="260" t="s">
        <v>45</v>
      </c>
      <c r="D22" s="262">
        <v>3581750</v>
      </c>
      <c r="E22" s="262">
        <v>3581750</v>
      </c>
      <c r="F22" s="262">
        <v>3581750</v>
      </c>
      <c r="G22" s="264"/>
    </row>
    <row r="23" ht="14" customHeight="1" spans="1:7">
      <c r="A23" s="258" t="s">
        <v>46</v>
      </c>
      <c r="B23" s="259"/>
      <c r="C23" s="260" t="s">
        <v>47</v>
      </c>
      <c r="D23" s="262">
        <v>49900000</v>
      </c>
      <c r="E23" s="262">
        <v>49900000</v>
      </c>
      <c r="F23" s="262">
        <v>49900000</v>
      </c>
      <c r="G23" s="264"/>
    </row>
    <row r="24" ht="14" customHeight="1" spans="1:7">
      <c r="A24" s="258" t="s">
        <v>48</v>
      </c>
      <c r="B24" s="259"/>
      <c r="C24" s="260" t="s">
        <v>49</v>
      </c>
      <c r="D24" s="271">
        <v>0</v>
      </c>
      <c r="E24" s="262"/>
      <c r="F24" s="262"/>
      <c r="G24" s="264"/>
    </row>
    <row r="25" ht="14" customHeight="1" spans="1:7">
      <c r="A25" s="258"/>
      <c r="B25" s="259"/>
      <c r="C25" s="260"/>
      <c r="D25" s="265"/>
      <c r="E25" s="262"/>
      <c r="F25" s="262"/>
      <c r="G25" s="264"/>
    </row>
    <row r="26" ht="14" customHeight="1" spans="1:7">
      <c r="A26" s="266">
        <v>3</v>
      </c>
      <c r="B26" s="259"/>
      <c r="C26" s="267" t="s">
        <v>12</v>
      </c>
      <c r="D26" s="268">
        <f t="shared" ref="D26:F26" si="0">SUM(D27:D34)</f>
        <v>961710000</v>
      </c>
      <c r="E26" s="268">
        <f t="shared" si="0"/>
        <v>961710000</v>
      </c>
      <c r="F26" s="268">
        <f t="shared" si="0"/>
        <v>961710000</v>
      </c>
      <c r="G26" s="264"/>
    </row>
    <row r="27" ht="14" customHeight="1" spans="1:7">
      <c r="A27" s="258" t="s">
        <v>34</v>
      </c>
      <c r="B27" s="259"/>
      <c r="C27" s="260" t="s">
        <v>35</v>
      </c>
      <c r="D27" s="262">
        <v>200000000</v>
      </c>
      <c r="E27" s="262">
        <v>200000000</v>
      </c>
      <c r="F27" s="262">
        <v>200000000</v>
      </c>
      <c r="G27" s="264"/>
    </row>
    <row r="28" ht="14" customHeight="1" spans="1:7">
      <c r="A28" s="258" t="s">
        <v>36</v>
      </c>
      <c r="B28" s="259"/>
      <c r="C28" s="260" t="s">
        <v>37</v>
      </c>
      <c r="D28" s="262">
        <v>301000000</v>
      </c>
      <c r="E28" s="262">
        <v>301000000</v>
      </c>
      <c r="F28" s="262">
        <v>301000000</v>
      </c>
      <c r="G28" s="264"/>
    </row>
    <row r="29" ht="14" customHeight="1" spans="1:7">
      <c r="A29" s="258" t="s">
        <v>38</v>
      </c>
      <c r="B29" s="259"/>
      <c r="C29" s="260" t="s">
        <v>39</v>
      </c>
      <c r="D29" s="262">
        <v>0</v>
      </c>
      <c r="E29" s="262">
        <v>0</v>
      </c>
      <c r="F29" s="262">
        <v>0</v>
      </c>
      <c r="G29" s="264"/>
    </row>
    <row r="30" ht="14" customHeight="1" spans="1:7">
      <c r="A30" s="258" t="s">
        <v>40</v>
      </c>
      <c r="B30" s="259"/>
      <c r="C30" s="260" t="s">
        <v>41</v>
      </c>
      <c r="D30" s="262">
        <v>185710000</v>
      </c>
      <c r="E30" s="262">
        <v>185710000</v>
      </c>
      <c r="F30" s="262">
        <v>185710000</v>
      </c>
      <c r="G30" s="264"/>
    </row>
    <row r="31" ht="14" customHeight="1" spans="1:7">
      <c r="A31" s="258" t="s">
        <v>42</v>
      </c>
      <c r="B31" s="259"/>
      <c r="C31" s="260" t="s">
        <v>43</v>
      </c>
      <c r="D31" s="262">
        <v>25000000</v>
      </c>
      <c r="E31" s="262">
        <v>25000000</v>
      </c>
      <c r="F31" s="262">
        <v>25000000</v>
      </c>
      <c r="G31" s="264"/>
    </row>
    <row r="32" ht="14" customHeight="1" spans="1:7">
      <c r="A32" s="258" t="s">
        <v>44</v>
      </c>
      <c r="B32" s="259"/>
      <c r="C32" s="260" t="s">
        <v>45</v>
      </c>
      <c r="D32" s="262">
        <v>250000000</v>
      </c>
      <c r="E32" s="262">
        <v>250000000</v>
      </c>
      <c r="F32" s="262">
        <v>250000000</v>
      </c>
      <c r="G32" s="264"/>
    </row>
    <row r="33" ht="14" customHeight="1" spans="1:7">
      <c r="A33" s="258" t="s">
        <v>46</v>
      </c>
      <c r="B33" s="259"/>
      <c r="C33" s="260" t="s">
        <v>47</v>
      </c>
      <c r="D33" s="272">
        <v>0</v>
      </c>
      <c r="E33" s="262"/>
      <c r="F33" s="262"/>
      <c r="G33" s="264"/>
    </row>
    <row r="34" ht="14" customHeight="1" spans="1:7">
      <c r="A34" s="258" t="s">
        <v>48</v>
      </c>
      <c r="B34" s="259"/>
      <c r="C34" s="260" t="s">
        <v>49</v>
      </c>
      <c r="D34" s="272">
        <v>0</v>
      </c>
      <c r="E34" s="262"/>
      <c r="F34" s="262"/>
      <c r="G34" s="264"/>
    </row>
    <row r="35" ht="15.5" spans="1:7">
      <c r="A35" s="258"/>
      <c r="B35" s="259"/>
      <c r="C35" s="260"/>
      <c r="D35" s="261"/>
      <c r="E35" s="262"/>
      <c r="F35" s="262"/>
      <c r="G35" s="264"/>
    </row>
    <row r="36" ht="15.5" spans="1:7">
      <c r="A36" s="266">
        <v>4</v>
      </c>
      <c r="B36" s="259"/>
      <c r="C36" s="267" t="s">
        <v>13</v>
      </c>
      <c r="D36" s="273">
        <f t="shared" ref="D36:F36" si="1">SUM(D37+D38+D39+D40+D41+D42+D43+D44)</f>
        <v>5605435624</v>
      </c>
      <c r="E36" s="273">
        <f t="shared" si="1"/>
        <v>6015767714</v>
      </c>
      <c r="F36" s="273">
        <f t="shared" si="1"/>
        <v>6267072714</v>
      </c>
      <c r="G36" s="264"/>
    </row>
    <row r="37" ht="21" customHeight="1" spans="1:8">
      <c r="A37" s="258" t="s">
        <v>34</v>
      </c>
      <c r="B37" s="259"/>
      <c r="C37" s="260" t="s">
        <v>35</v>
      </c>
      <c r="D37" s="262">
        <v>2484542380</v>
      </c>
      <c r="E37" s="262">
        <v>2894874470</v>
      </c>
      <c r="F37" s="262">
        <v>3146179470</v>
      </c>
      <c r="G37" s="264"/>
      <c r="H37" s="270"/>
    </row>
    <row r="38" ht="21" customHeight="1" spans="1:7">
      <c r="A38" s="258" t="s">
        <v>36</v>
      </c>
      <c r="B38" s="259"/>
      <c r="C38" s="260" t="s">
        <v>37</v>
      </c>
      <c r="D38" s="272">
        <v>0</v>
      </c>
      <c r="E38" s="262"/>
      <c r="F38" s="262"/>
      <c r="G38" s="264"/>
    </row>
    <row r="39" ht="21" customHeight="1" spans="1:7">
      <c r="A39" s="258" t="s">
        <v>38</v>
      </c>
      <c r="B39" s="259"/>
      <c r="C39" s="260" t="s">
        <v>39</v>
      </c>
      <c r="D39" s="272">
        <v>0</v>
      </c>
      <c r="E39" s="262"/>
      <c r="F39" s="262"/>
      <c r="G39" s="264"/>
    </row>
    <row r="40" ht="21" customHeight="1" spans="1:7">
      <c r="A40" s="258" t="s">
        <v>40</v>
      </c>
      <c r="B40" s="259"/>
      <c r="C40" s="260" t="s">
        <v>41</v>
      </c>
      <c r="D40" s="272">
        <v>0</v>
      </c>
      <c r="E40" s="262"/>
      <c r="F40" s="262"/>
      <c r="G40" s="264"/>
    </row>
    <row r="41" ht="21" customHeight="1" spans="1:7">
      <c r="A41" s="258" t="s">
        <v>42</v>
      </c>
      <c r="B41" s="259"/>
      <c r="C41" s="260" t="s">
        <v>43</v>
      </c>
      <c r="D41" s="262">
        <v>223067884</v>
      </c>
      <c r="E41" s="262">
        <v>223067884</v>
      </c>
      <c r="F41" s="262">
        <v>223067884</v>
      </c>
      <c r="G41" s="264"/>
    </row>
    <row r="42" ht="21" customHeight="1" spans="1:7">
      <c r="A42" s="258" t="s">
        <v>44</v>
      </c>
      <c r="B42" s="259"/>
      <c r="C42" s="260" t="s">
        <v>45</v>
      </c>
      <c r="D42" s="262">
        <v>9273000</v>
      </c>
      <c r="E42" s="262">
        <v>9273000</v>
      </c>
      <c r="F42" s="262">
        <v>9273000</v>
      </c>
      <c r="G42" s="264"/>
    </row>
    <row r="43" ht="21" customHeight="1" spans="1:7">
      <c r="A43" s="258" t="s">
        <v>46</v>
      </c>
      <c r="B43" s="259"/>
      <c r="C43" s="260" t="s">
        <v>47</v>
      </c>
      <c r="D43" s="262">
        <v>2888552360</v>
      </c>
      <c r="E43" s="262">
        <v>2888552360</v>
      </c>
      <c r="F43" s="262">
        <v>2888552360</v>
      </c>
      <c r="G43" s="264"/>
    </row>
    <row r="44" ht="21" customHeight="1" spans="1:7">
      <c r="A44" s="258" t="s">
        <v>48</v>
      </c>
      <c r="B44" s="259"/>
      <c r="C44" s="260" t="s">
        <v>49</v>
      </c>
      <c r="D44" s="272">
        <v>0</v>
      </c>
      <c r="E44" s="262">
        <v>0</v>
      </c>
      <c r="F44" s="262">
        <v>0</v>
      </c>
      <c r="G44" s="264"/>
    </row>
    <row r="45" ht="21" customHeight="1" spans="1:7">
      <c r="A45" s="258"/>
      <c r="B45" s="259"/>
      <c r="C45" s="260"/>
      <c r="D45" s="261"/>
      <c r="E45" s="262"/>
      <c r="F45" s="262"/>
      <c r="G45" s="264"/>
    </row>
    <row r="46" ht="21" customHeight="1" spans="1:7">
      <c r="A46" s="266">
        <v>5</v>
      </c>
      <c r="B46" s="259"/>
      <c r="C46" s="267" t="s">
        <v>14</v>
      </c>
      <c r="D46" s="273">
        <f>SUM(D47+D48+D49+D50+D51+D52+D53+D54)</f>
        <v>257000000</v>
      </c>
      <c r="E46" s="268">
        <v>257000000</v>
      </c>
      <c r="F46" s="268">
        <v>257000000</v>
      </c>
      <c r="G46" s="264"/>
    </row>
    <row r="47" ht="21" customHeight="1" spans="1:7">
      <c r="A47" s="258" t="s">
        <v>34</v>
      </c>
      <c r="B47" s="259"/>
      <c r="C47" s="260" t="s">
        <v>35</v>
      </c>
      <c r="D47" s="272">
        <v>200000000</v>
      </c>
      <c r="E47" s="262">
        <v>200000000</v>
      </c>
      <c r="F47" s="262">
        <v>200000000</v>
      </c>
      <c r="G47" s="264"/>
    </row>
    <row r="48" ht="21" customHeight="1" spans="1:7">
      <c r="A48" s="258" t="s">
        <v>36</v>
      </c>
      <c r="B48" s="259"/>
      <c r="C48" s="260" t="s">
        <v>37</v>
      </c>
      <c r="D48" s="272">
        <v>0</v>
      </c>
      <c r="E48" s="262">
        <v>0</v>
      </c>
      <c r="F48" s="262">
        <v>0</v>
      </c>
      <c r="G48" s="264"/>
    </row>
    <row r="49" ht="21" customHeight="1" spans="1:7">
      <c r="A49" s="258" t="s">
        <v>38</v>
      </c>
      <c r="B49" s="259"/>
      <c r="C49" s="260" t="s">
        <v>39</v>
      </c>
      <c r="D49" s="272">
        <v>0</v>
      </c>
      <c r="E49" s="262">
        <v>0</v>
      </c>
      <c r="F49" s="262">
        <v>0</v>
      </c>
      <c r="G49" s="264"/>
    </row>
    <row r="50" ht="21" customHeight="1" spans="1:7">
      <c r="A50" s="258" t="s">
        <v>40</v>
      </c>
      <c r="B50" s="259"/>
      <c r="C50" s="260" t="s">
        <v>41</v>
      </c>
      <c r="D50" s="272">
        <v>57000000</v>
      </c>
      <c r="E50" s="262">
        <v>57000000</v>
      </c>
      <c r="F50" s="262">
        <v>57000000</v>
      </c>
      <c r="G50" s="264"/>
    </row>
    <row r="51" ht="21" customHeight="1" spans="1:7">
      <c r="A51" s="258" t="s">
        <v>42</v>
      </c>
      <c r="B51" s="259"/>
      <c r="C51" s="260" t="s">
        <v>43</v>
      </c>
      <c r="D51" s="272">
        <v>0</v>
      </c>
      <c r="E51" s="262">
        <v>0</v>
      </c>
      <c r="F51" s="262">
        <v>0</v>
      </c>
      <c r="G51" s="264"/>
    </row>
    <row r="52" ht="21" customHeight="1" spans="1:7">
      <c r="A52" s="258" t="s">
        <v>44</v>
      </c>
      <c r="B52" s="259"/>
      <c r="C52" s="260" t="s">
        <v>45</v>
      </c>
      <c r="D52" s="272">
        <v>0</v>
      </c>
      <c r="E52" s="262">
        <v>0</v>
      </c>
      <c r="F52" s="262">
        <v>0</v>
      </c>
      <c r="G52" s="264"/>
    </row>
    <row r="53" ht="21" customHeight="1" spans="1:7">
      <c r="A53" s="258" t="s">
        <v>46</v>
      </c>
      <c r="B53" s="259"/>
      <c r="C53" s="260" t="s">
        <v>47</v>
      </c>
      <c r="D53" s="272">
        <v>0</v>
      </c>
      <c r="E53" s="262">
        <v>0</v>
      </c>
      <c r="F53" s="262">
        <v>0</v>
      </c>
      <c r="G53" s="264"/>
    </row>
    <row r="54" ht="21" customHeight="1" spans="1:7">
      <c r="A54" s="258" t="s">
        <v>48</v>
      </c>
      <c r="B54" s="259"/>
      <c r="C54" s="260" t="s">
        <v>49</v>
      </c>
      <c r="D54" s="272">
        <v>0</v>
      </c>
      <c r="E54" s="262">
        <v>0</v>
      </c>
      <c r="F54" s="262">
        <v>0</v>
      </c>
      <c r="G54" s="264"/>
    </row>
    <row r="55" ht="21" customHeight="1" spans="1:7">
      <c r="A55" s="258"/>
      <c r="B55" s="259"/>
      <c r="C55" s="260"/>
      <c r="D55" s="261"/>
      <c r="E55" s="262"/>
      <c r="F55" s="262"/>
      <c r="G55" s="264"/>
    </row>
    <row r="56" ht="21" customHeight="1" spans="1:7">
      <c r="A56" s="266">
        <v>6</v>
      </c>
      <c r="B56" s="259"/>
      <c r="C56" s="267" t="s">
        <v>15</v>
      </c>
      <c r="D56" s="272">
        <f t="shared" ref="D56:F56" si="2">SUM(D57+D58+D59+D60+D61+D62+D63+D64)</f>
        <v>0</v>
      </c>
      <c r="E56" s="272">
        <f t="shared" si="2"/>
        <v>0</v>
      </c>
      <c r="F56" s="272">
        <f t="shared" si="2"/>
        <v>0</v>
      </c>
      <c r="G56" s="264"/>
    </row>
    <row r="57" ht="21" customHeight="1" spans="1:7">
      <c r="A57" s="258" t="s">
        <v>34</v>
      </c>
      <c r="B57" s="259"/>
      <c r="C57" s="260" t="s">
        <v>35</v>
      </c>
      <c r="D57" s="272">
        <v>0</v>
      </c>
      <c r="E57" s="272">
        <v>0</v>
      </c>
      <c r="F57" s="272">
        <v>0</v>
      </c>
      <c r="G57" s="264"/>
    </row>
    <row r="58" ht="21" customHeight="1" spans="1:7">
      <c r="A58" s="258" t="s">
        <v>36</v>
      </c>
      <c r="B58" s="259"/>
      <c r="C58" s="260" t="s">
        <v>37</v>
      </c>
      <c r="D58" s="272">
        <v>0</v>
      </c>
      <c r="E58" s="272">
        <v>0</v>
      </c>
      <c r="F58" s="272">
        <v>0</v>
      </c>
      <c r="G58" s="264"/>
    </row>
    <row r="59" ht="21" customHeight="1" spans="1:7">
      <c r="A59" s="258" t="s">
        <v>38</v>
      </c>
      <c r="B59" s="259"/>
      <c r="C59" s="260" t="s">
        <v>39</v>
      </c>
      <c r="D59" s="272">
        <v>0</v>
      </c>
      <c r="E59" s="272">
        <v>0</v>
      </c>
      <c r="F59" s="272">
        <v>0</v>
      </c>
      <c r="G59" s="264"/>
    </row>
    <row r="60" ht="21" customHeight="1" spans="1:7">
      <c r="A60" s="258" t="s">
        <v>40</v>
      </c>
      <c r="B60" s="259"/>
      <c r="C60" s="260" t="s">
        <v>41</v>
      </c>
      <c r="D60" s="272">
        <v>0</v>
      </c>
      <c r="E60" s="272">
        <v>0</v>
      </c>
      <c r="F60" s="272">
        <v>0</v>
      </c>
      <c r="G60" s="264"/>
    </row>
    <row r="61" ht="21" customHeight="1" spans="1:7">
      <c r="A61" s="258" t="s">
        <v>42</v>
      </c>
      <c r="B61" s="259"/>
      <c r="C61" s="260" t="s">
        <v>43</v>
      </c>
      <c r="D61" s="272">
        <v>0</v>
      </c>
      <c r="E61" s="272">
        <v>0</v>
      </c>
      <c r="F61" s="272">
        <v>0</v>
      </c>
      <c r="G61" s="264"/>
    </row>
    <row r="62" ht="21" customHeight="1" spans="1:7">
      <c r="A62" s="258" t="s">
        <v>44</v>
      </c>
      <c r="B62" s="259"/>
      <c r="C62" s="260" t="s">
        <v>45</v>
      </c>
      <c r="D62" s="272">
        <v>0</v>
      </c>
      <c r="E62" s="272">
        <v>0</v>
      </c>
      <c r="F62" s="272">
        <v>0</v>
      </c>
      <c r="G62" s="264"/>
    </row>
    <row r="63" ht="21" customHeight="1" spans="1:7">
      <c r="A63" s="258" t="s">
        <v>46</v>
      </c>
      <c r="B63" s="259"/>
      <c r="C63" s="260" t="s">
        <v>47</v>
      </c>
      <c r="D63" s="272">
        <v>0</v>
      </c>
      <c r="E63" s="272">
        <v>0</v>
      </c>
      <c r="F63" s="272">
        <v>0</v>
      </c>
      <c r="G63" s="264"/>
    </row>
    <row r="64" ht="21" customHeight="1" spans="1:7">
      <c r="A64" s="258" t="s">
        <v>48</v>
      </c>
      <c r="B64" s="259"/>
      <c r="C64" s="260" t="s">
        <v>49</v>
      </c>
      <c r="D64" s="272">
        <v>0</v>
      </c>
      <c r="E64" s="272">
        <v>0</v>
      </c>
      <c r="F64" s="272">
        <v>0</v>
      </c>
      <c r="G64" s="264"/>
    </row>
    <row r="65" ht="21" customHeight="1" spans="1:7">
      <c r="A65" s="258"/>
      <c r="B65" s="259"/>
      <c r="C65" s="260"/>
      <c r="D65" s="261"/>
      <c r="E65" s="262"/>
      <c r="F65" s="262"/>
      <c r="G65" s="264"/>
    </row>
    <row r="66" ht="21" customHeight="1" spans="1:7">
      <c r="A66" s="274">
        <v>7</v>
      </c>
      <c r="B66" s="259"/>
      <c r="C66" s="275" t="s">
        <v>16</v>
      </c>
      <c r="D66" s="273">
        <f>SUM(D67+D68+D69+D70+D71+D72+D73+D74)</f>
        <v>56000000</v>
      </c>
      <c r="E66" s="268">
        <v>56000000</v>
      </c>
      <c r="F66" s="268">
        <v>56000000</v>
      </c>
      <c r="G66" s="264"/>
    </row>
    <row r="67" ht="21" customHeight="1" spans="1:7">
      <c r="A67" s="258" t="s">
        <v>34</v>
      </c>
      <c r="B67" s="259"/>
      <c r="C67" s="260" t="s">
        <v>35</v>
      </c>
      <c r="D67" s="272">
        <v>56000000</v>
      </c>
      <c r="E67" s="262">
        <v>56000000</v>
      </c>
      <c r="F67" s="262">
        <v>56000000</v>
      </c>
      <c r="G67" s="264"/>
    </row>
    <row r="68" ht="21" customHeight="1" spans="1:7">
      <c r="A68" s="258" t="s">
        <v>36</v>
      </c>
      <c r="B68" s="259"/>
      <c r="C68" s="260" t="s">
        <v>37</v>
      </c>
      <c r="D68" s="272">
        <v>0</v>
      </c>
      <c r="E68" s="262">
        <v>0</v>
      </c>
      <c r="F68" s="262">
        <v>0</v>
      </c>
      <c r="G68" s="264"/>
    </row>
    <row r="69" ht="21" customHeight="1" spans="1:7">
      <c r="A69" s="258" t="s">
        <v>38</v>
      </c>
      <c r="B69" s="259"/>
      <c r="C69" s="260" t="s">
        <v>39</v>
      </c>
      <c r="D69" s="272">
        <v>0</v>
      </c>
      <c r="E69" s="262">
        <v>0</v>
      </c>
      <c r="F69" s="262">
        <v>0</v>
      </c>
      <c r="G69" s="264"/>
    </row>
    <row r="70" ht="21" customHeight="1" spans="1:7">
      <c r="A70" s="258" t="s">
        <v>40</v>
      </c>
      <c r="B70" s="259"/>
      <c r="C70" s="260" t="s">
        <v>41</v>
      </c>
      <c r="D70" s="272">
        <v>0</v>
      </c>
      <c r="E70" s="262">
        <v>0</v>
      </c>
      <c r="F70" s="262">
        <v>0</v>
      </c>
      <c r="G70" s="264"/>
    </row>
    <row r="71" ht="21" customHeight="1" spans="1:7">
      <c r="A71" s="258" t="s">
        <v>42</v>
      </c>
      <c r="B71" s="259"/>
      <c r="C71" s="260" t="s">
        <v>43</v>
      </c>
      <c r="D71" s="272">
        <v>0</v>
      </c>
      <c r="E71" s="262">
        <v>0</v>
      </c>
      <c r="F71" s="262">
        <v>0</v>
      </c>
      <c r="G71" s="264"/>
    </row>
    <row r="72" ht="21" customHeight="1" spans="1:7">
      <c r="A72" s="258" t="s">
        <v>44</v>
      </c>
      <c r="B72" s="259"/>
      <c r="C72" s="260" t="s">
        <v>45</v>
      </c>
      <c r="D72" s="272">
        <v>0</v>
      </c>
      <c r="E72" s="262">
        <v>0</v>
      </c>
      <c r="F72" s="262">
        <v>0</v>
      </c>
      <c r="G72" s="264"/>
    </row>
    <row r="73" ht="21" customHeight="1" spans="1:7">
      <c r="A73" s="258" t="s">
        <v>46</v>
      </c>
      <c r="B73" s="259"/>
      <c r="C73" s="260" t="s">
        <v>47</v>
      </c>
      <c r="D73" s="272">
        <v>0</v>
      </c>
      <c r="E73" s="262">
        <v>0</v>
      </c>
      <c r="F73" s="262">
        <v>0</v>
      </c>
      <c r="G73" s="264"/>
    </row>
    <row r="74" ht="21" customHeight="1" spans="1:7">
      <c r="A74" s="276" t="s">
        <v>48</v>
      </c>
      <c r="B74" s="277"/>
      <c r="C74" s="278" t="s">
        <v>49</v>
      </c>
      <c r="D74" s="279">
        <v>0</v>
      </c>
      <c r="E74" s="280">
        <v>0</v>
      </c>
      <c r="F74" s="280">
        <v>0</v>
      </c>
      <c r="G74" s="281"/>
    </row>
    <row r="75" ht="15.25" spans="1:7">
      <c r="A75" s="282"/>
      <c r="B75" s="283"/>
      <c r="C75" s="284"/>
      <c r="D75" s="285"/>
      <c r="E75" s="286"/>
      <c r="F75" s="287"/>
      <c r="G75" s="288"/>
    </row>
    <row r="76" ht="16.25" spans="1:7">
      <c r="A76" s="289"/>
      <c r="B76" s="290" t="s">
        <v>17</v>
      </c>
      <c r="C76" s="291"/>
      <c r="D76" s="292">
        <f t="shared" ref="D76:F76" si="3">SUM(D16+D26+D36+D46+D56+D66)</f>
        <v>7225563578</v>
      </c>
      <c r="E76" s="292">
        <f t="shared" si="3"/>
        <v>7635895668</v>
      </c>
      <c r="F76" s="292">
        <f t="shared" si="3"/>
        <v>7890749168</v>
      </c>
      <c r="G76" s="293"/>
    </row>
  </sheetData>
  <mergeCells count="6">
    <mergeCell ref="A1:G1"/>
    <mergeCell ref="D3:F3"/>
    <mergeCell ref="A3:A4"/>
    <mergeCell ref="B3:B4"/>
    <mergeCell ref="C3:C4"/>
    <mergeCell ref="G3:G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S200"/>
  <sheetViews>
    <sheetView tabSelected="1" view="pageLayout" zoomScale="70" zoomScaleNormal="100" topLeftCell="A148" workbookViewId="0">
      <selection activeCell="R161" sqref="R161"/>
    </sheetView>
  </sheetViews>
  <sheetFormatPr defaultColWidth="9.18181818181818" defaultRowHeight="14.5"/>
  <cols>
    <col min="1" max="1" width="4.45454545454545" style="112" customWidth="1"/>
    <col min="2" max="2" width="14" style="112" customWidth="1"/>
    <col min="3" max="3" width="25" style="112" customWidth="1"/>
    <col min="4" max="4" width="7.81818181818182" style="112" customWidth="1"/>
    <col min="5" max="5" width="8" style="112" customWidth="1"/>
    <col min="6" max="6" width="8.54545454545454" style="112" customWidth="1"/>
    <col min="7" max="7" width="8.18181818181818" style="112" customWidth="1"/>
    <col min="8" max="8" width="8.54545454545454" style="112" customWidth="1"/>
    <col min="9" max="9" width="6.72727272727273" style="112" customWidth="1"/>
    <col min="10" max="10" width="7.54545454545455" style="112" customWidth="1"/>
    <col min="11" max="11" width="5.72727272727273" style="112" customWidth="1"/>
    <col min="12" max="12" width="8.27272727272727" style="112" customWidth="1"/>
    <col min="13" max="13" width="6.54545454545455" style="112" customWidth="1"/>
    <col min="14" max="14" width="16.2727272727273" style="112" customWidth="1"/>
    <col min="15" max="16" width="8.81818181818182" style="112" customWidth="1"/>
    <col min="17" max="17" width="9.18181818181818" style="112"/>
    <col min="18" max="18" width="14.8181818181818" style="112" customWidth="1"/>
    <col min="19" max="16384" width="9.18181818181818" style="112"/>
  </cols>
  <sheetData>
    <row r="1" ht="15.5" spans="1:16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3" ht="15.5" spans="1:1">
      <c r="A3" s="114"/>
    </row>
    <row r="5" spans="1:16">
      <c r="A5" s="115" t="s">
        <v>50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">
      <c r="A6" s="139"/>
    </row>
    <row r="7" spans="1:3">
      <c r="A7" s="112" t="s">
        <v>51</v>
      </c>
      <c r="C7" s="112" t="s">
        <v>52</v>
      </c>
    </row>
    <row r="8" spans="1:3">
      <c r="A8" s="112" t="s">
        <v>53</v>
      </c>
      <c r="C8" s="112" t="s">
        <v>54</v>
      </c>
    </row>
    <row r="10" spans="1:16">
      <c r="A10" s="196" t="s">
        <v>1</v>
      </c>
      <c r="B10" s="197" t="s">
        <v>55</v>
      </c>
      <c r="C10" s="198"/>
      <c r="D10" s="198"/>
      <c r="E10" s="198"/>
      <c r="F10" s="199"/>
      <c r="G10" s="200" t="s">
        <v>56</v>
      </c>
      <c r="H10" s="200" t="s">
        <v>57</v>
      </c>
      <c r="I10" s="200" t="s">
        <v>58</v>
      </c>
      <c r="J10" s="200" t="s">
        <v>59</v>
      </c>
      <c r="K10" s="200" t="s">
        <v>60</v>
      </c>
      <c r="L10" s="200" t="s">
        <v>61</v>
      </c>
      <c r="M10" s="200" t="s">
        <v>62</v>
      </c>
      <c r="N10" s="200"/>
      <c r="O10" s="218" t="s">
        <v>63</v>
      </c>
      <c r="P10" s="200" t="s">
        <v>5</v>
      </c>
    </row>
    <row r="11" ht="65" spans="1:16">
      <c r="A11" s="201"/>
      <c r="B11" s="116" t="s">
        <v>64</v>
      </c>
      <c r="C11" s="200" t="s">
        <v>65</v>
      </c>
      <c r="D11" s="200" t="s">
        <v>66</v>
      </c>
      <c r="E11" s="116" t="s">
        <v>67</v>
      </c>
      <c r="F11" s="200" t="s">
        <v>68</v>
      </c>
      <c r="G11" s="200"/>
      <c r="H11" s="200"/>
      <c r="I11" s="200"/>
      <c r="J11" s="200"/>
      <c r="K11" s="200"/>
      <c r="L11" s="200"/>
      <c r="M11" s="200" t="s">
        <v>69</v>
      </c>
      <c r="N11" s="200" t="s">
        <v>70</v>
      </c>
      <c r="O11" s="219"/>
      <c r="P11" s="200"/>
    </row>
    <row r="12" spans="1:16">
      <c r="A12" s="117">
        <v>1</v>
      </c>
      <c r="B12" s="117">
        <v>2</v>
      </c>
      <c r="C12" s="117">
        <v>3</v>
      </c>
      <c r="D12" s="117">
        <v>4</v>
      </c>
      <c r="E12" s="117">
        <v>5</v>
      </c>
      <c r="F12" s="117">
        <v>6</v>
      </c>
      <c r="G12" s="117">
        <v>7</v>
      </c>
      <c r="H12" s="117">
        <v>8</v>
      </c>
      <c r="I12" s="117">
        <v>9</v>
      </c>
      <c r="J12" s="117">
        <v>10</v>
      </c>
      <c r="K12" s="117">
        <v>11</v>
      </c>
      <c r="L12" s="117">
        <v>12</v>
      </c>
      <c r="M12" s="117">
        <v>13</v>
      </c>
      <c r="N12" s="117">
        <v>14</v>
      </c>
      <c r="O12" s="117">
        <v>15</v>
      </c>
      <c r="P12" s="117">
        <v>16</v>
      </c>
    </row>
    <row r="13" spans="1:16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</row>
    <row r="14" spans="1:16">
      <c r="A14" s="203" t="s">
        <v>71</v>
      </c>
      <c r="B14" s="204"/>
      <c r="C14" s="205" t="s">
        <v>10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>
        <v>0</v>
      </c>
      <c r="O14" s="204"/>
      <c r="P14" s="204"/>
    </row>
    <row r="15" spans="1:16">
      <c r="A15" s="204"/>
      <c r="B15" s="204"/>
      <c r="C15" s="205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</row>
    <row r="16" spans="1:16">
      <c r="A16" s="206" t="s">
        <v>62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3">
        <f>SUM(N13:N15)</f>
        <v>0</v>
      </c>
      <c r="O16" s="204"/>
      <c r="P16" s="204"/>
    </row>
    <row r="17" spans="1:16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20"/>
      <c r="O17" s="220"/>
      <c r="P17" s="220"/>
    </row>
    <row r="18" spans="1:16">
      <c r="A18" s="196" t="s">
        <v>1</v>
      </c>
      <c r="B18" s="197" t="s">
        <v>55</v>
      </c>
      <c r="C18" s="198"/>
      <c r="D18" s="198"/>
      <c r="E18" s="198"/>
      <c r="F18" s="199"/>
      <c r="G18" s="200" t="s">
        <v>56</v>
      </c>
      <c r="H18" s="200" t="s">
        <v>57</v>
      </c>
      <c r="I18" s="200" t="s">
        <v>58</v>
      </c>
      <c r="J18" s="200" t="s">
        <v>59</v>
      </c>
      <c r="K18" s="200" t="s">
        <v>60</v>
      </c>
      <c r="L18" s="200" t="s">
        <v>61</v>
      </c>
      <c r="M18" s="200" t="s">
        <v>62</v>
      </c>
      <c r="N18" s="200"/>
      <c r="O18" s="218" t="s">
        <v>63</v>
      </c>
      <c r="P18" s="200" t="s">
        <v>5</v>
      </c>
    </row>
    <row r="19" ht="65" spans="1:16">
      <c r="A19" s="201"/>
      <c r="B19" s="116" t="s">
        <v>64</v>
      </c>
      <c r="C19" s="200" t="s">
        <v>65</v>
      </c>
      <c r="D19" s="200" t="s">
        <v>66</v>
      </c>
      <c r="E19" s="116" t="s">
        <v>67</v>
      </c>
      <c r="F19" s="200" t="s">
        <v>68</v>
      </c>
      <c r="G19" s="200"/>
      <c r="H19" s="200"/>
      <c r="I19" s="200"/>
      <c r="J19" s="200"/>
      <c r="K19" s="200"/>
      <c r="L19" s="200"/>
      <c r="M19" s="200" t="s">
        <v>69</v>
      </c>
      <c r="N19" s="200" t="s">
        <v>70</v>
      </c>
      <c r="O19" s="219"/>
      <c r="P19" s="200"/>
    </row>
    <row r="20" spans="1:16">
      <c r="A20" s="117">
        <v>1</v>
      </c>
      <c r="B20" s="117">
        <v>2</v>
      </c>
      <c r="C20" s="117">
        <v>3</v>
      </c>
      <c r="D20" s="117">
        <v>4</v>
      </c>
      <c r="E20" s="117">
        <v>5</v>
      </c>
      <c r="F20" s="117">
        <v>6</v>
      </c>
      <c r="G20" s="117">
        <v>7</v>
      </c>
      <c r="H20" s="117">
        <v>8</v>
      </c>
      <c r="I20" s="117">
        <v>9</v>
      </c>
      <c r="J20" s="117">
        <v>10</v>
      </c>
      <c r="K20" s="117">
        <v>11</v>
      </c>
      <c r="L20" s="117">
        <v>12</v>
      </c>
      <c r="M20" s="117">
        <v>13</v>
      </c>
      <c r="N20" s="117">
        <v>14</v>
      </c>
      <c r="O20" s="117">
        <v>15</v>
      </c>
      <c r="P20" s="117">
        <v>16</v>
      </c>
    </row>
    <row r="21" ht="29.25" customHeight="1" spans="1:16">
      <c r="A21" s="208" t="s">
        <v>72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21"/>
    </row>
    <row r="22" ht="16.5" customHeight="1" spans="1:16">
      <c r="A22" s="210">
        <v>1</v>
      </c>
      <c r="B22" s="204"/>
      <c r="C22" s="211" t="s">
        <v>73</v>
      </c>
      <c r="D22" s="330" t="s">
        <v>74</v>
      </c>
      <c r="E22" s="204"/>
      <c r="F22" s="204"/>
      <c r="G22" s="212" t="s">
        <v>75</v>
      </c>
      <c r="H22" s="204"/>
      <c r="I22" s="222">
        <v>1996</v>
      </c>
      <c r="J22" s="204"/>
      <c r="K22" s="204"/>
      <c r="L22" s="204"/>
      <c r="M22" s="215">
        <v>1</v>
      </c>
      <c r="N22" s="159">
        <v>850000</v>
      </c>
      <c r="O22" s="204"/>
      <c r="P22" s="204"/>
    </row>
    <row r="23" ht="16.5" customHeight="1" spans="1:16">
      <c r="A23" s="210">
        <v>2</v>
      </c>
      <c r="B23" s="204"/>
      <c r="C23" s="211" t="s">
        <v>76</v>
      </c>
      <c r="D23" s="330" t="s">
        <v>77</v>
      </c>
      <c r="E23" s="204"/>
      <c r="F23" s="204"/>
      <c r="G23" s="212" t="s">
        <v>75</v>
      </c>
      <c r="H23" s="204"/>
      <c r="I23" s="222">
        <v>2008</v>
      </c>
      <c r="J23" s="204"/>
      <c r="K23" s="204"/>
      <c r="L23" s="204"/>
      <c r="M23" s="215">
        <v>10</v>
      </c>
      <c r="N23" s="159">
        <v>12650000</v>
      </c>
      <c r="O23" s="204"/>
      <c r="P23" s="204"/>
    </row>
    <row r="24" spans="1:16">
      <c r="A24" s="210">
        <v>3</v>
      </c>
      <c r="B24" s="204"/>
      <c r="C24" s="211" t="s">
        <v>78</v>
      </c>
      <c r="D24" s="330" t="s">
        <v>74</v>
      </c>
      <c r="E24" s="213" t="s">
        <v>79</v>
      </c>
      <c r="F24" s="213"/>
      <c r="G24" s="214" t="s">
        <v>80</v>
      </c>
      <c r="H24" s="213"/>
      <c r="I24" s="222">
        <v>2009</v>
      </c>
      <c r="J24" s="213"/>
      <c r="K24" s="213"/>
      <c r="L24" s="213"/>
      <c r="M24" s="215">
        <v>1</v>
      </c>
      <c r="N24" s="159"/>
      <c r="O24" s="204"/>
      <c r="P24" s="204"/>
    </row>
    <row r="25" spans="1:16">
      <c r="A25" s="210">
        <v>4</v>
      </c>
      <c r="B25" s="204"/>
      <c r="C25" s="211" t="s">
        <v>81</v>
      </c>
      <c r="D25" s="330" t="s">
        <v>82</v>
      </c>
      <c r="E25" s="204"/>
      <c r="F25" s="204"/>
      <c r="G25" s="212" t="s">
        <v>83</v>
      </c>
      <c r="H25" s="204"/>
      <c r="I25" s="222">
        <v>2009</v>
      </c>
      <c r="J25" s="204"/>
      <c r="K25" s="204"/>
      <c r="L25" s="204"/>
      <c r="M25" s="215">
        <v>8</v>
      </c>
      <c r="N25" s="159">
        <v>7650000</v>
      </c>
      <c r="O25" s="204"/>
      <c r="P25" s="204"/>
    </row>
    <row r="26" spans="1:16">
      <c r="A26" s="210">
        <v>5</v>
      </c>
      <c r="B26" s="204"/>
      <c r="C26" s="211" t="s">
        <v>84</v>
      </c>
      <c r="D26" s="330" t="s">
        <v>74</v>
      </c>
      <c r="E26" s="215"/>
      <c r="F26" s="213"/>
      <c r="G26" s="214" t="s">
        <v>80</v>
      </c>
      <c r="H26" s="215"/>
      <c r="I26" s="222">
        <v>2010</v>
      </c>
      <c r="J26" s="215"/>
      <c r="K26" s="215"/>
      <c r="L26" s="213"/>
      <c r="M26" s="215">
        <v>1</v>
      </c>
      <c r="N26" s="159"/>
      <c r="O26" s="204"/>
      <c r="P26" s="204"/>
    </row>
    <row r="27" spans="1:16">
      <c r="A27" s="210">
        <v>6</v>
      </c>
      <c r="B27" s="204"/>
      <c r="C27" s="211" t="s">
        <v>85</v>
      </c>
      <c r="D27" s="330" t="s">
        <v>74</v>
      </c>
      <c r="E27" s="213" t="s">
        <v>86</v>
      </c>
      <c r="F27" s="213"/>
      <c r="G27" s="214" t="s">
        <v>80</v>
      </c>
      <c r="H27" s="213" t="s">
        <v>87</v>
      </c>
      <c r="I27" s="222">
        <v>2011</v>
      </c>
      <c r="J27" s="213"/>
      <c r="K27" s="213"/>
      <c r="L27" s="213"/>
      <c r="M27" s="215">
        <v>1</v>
      </c>
      <c r="N27" s="159">
        <v>6500000</v>
      </c>
      <c r="O27" s="204"/>
      <c r="P27" s="204"/>
    </row>
    <row r="28" spans="1:16">
      <c r="A28" s="210">
        <v>7</v>
      </c>
      <c r="B28" s="204"/>
      <c r="C28" s="211" t="s">
        <v>88</v>
      </c>
      <c r="D28" s="330" t="s">
        <v>74</v>
      </c>
      <c r="E28" s="213" t="s">
        <v>89</v>
      </c>
      <c r="F28" s="213"/>
      <c r="G28" s="214" t="s">
        <v>80</v>
      </c>
      <c r="H28" s="213"/>
      <c r="I28" s="222">
        <v>2012</v>
      </c>
      <c r="J28" s="213"/>
      <c r="K28" s="213"/>
      <c r="L28" s="213"/>
      <c r="M28" s="215">
        <v>1</v>
      </c>
      <c r="N28" s="159">
        <v>3000000</v>
      </c>
      <c r="O28" s="204"/>
      <c r="P28" s="204"/>
    </row>
    <row r="29" spans="1:16">
      <c r="A29" s="210">
        <v>8</v>
      </c>
      <c r="B29" s="213"/>
      <c r="C29" s="211" t="s">
        <v>90</v>
      </c>
      <c r="D29" s="330" t="s">
        <v>91</v>
      </c>
      <c r="E29" s="204" t="s">
        <v>92</v>
      </c>
      <c r="F29" s="204"/>
      <c r="G29" s="212" t="s">
        <v>75</v>
      </c>
      <c r="H29" s="204"/>
      <c r="I29" s="222">
        <v>2012</v>
      </c>
      <c r="J29" s="204"/>
      <c r="K29" s="204"/>
      <c r="L29" s="204"/>
      <c r="M29" s="215">
        <v>2</v>
      </c>
      <c r="N29" s="159">
        <v>3700000</v>
      </c>
      <c r="O29" s="204"/>
      <c r="P29" s="204"/>
    </row>
    <row r="30" spans="1:16">
      <c r="A30" s="210">
        <v>9</v>
      </c>
      <c r="B30" s="216"/>
      <c r="C30" s="211" t="s">
        <v>93</v>
      </c>
      <c r="D30" s="330" t="s">
        <v>74</v>
      </c>
      <c r="E30" s="213" t="s">
        <v>94</v>
      </c>
      <c r="F30" s="213"/>
      <c r="G30" s="214" t="s">
        <v>80</v>
      </c>
      <c r="H30" s="213"/>
      <c r="I30" s="222">
        <v>2012</v>
      </c>
      <c r="J30" s="213"/>
      <c r="K30" s="213"/>
      <c r="L30" s="213"/>
      <c r="M30" s="215">
        <v>1</v>
      </c>
      <c r="N30" s="159">
        <v>5500000</v>
      </c>
      <c r="O30" s="213"/>
      <c r="P30" s="204"/>
    </row>
    <row r="31" spans="1:16">
      <c r="A31" s="210">
        <v>10</v>
      </c>
      <c r="B31" s="216"/>
      <c r="C31" s="211" t="s">
        <v>95</v>
      </c>
      <c r="D31" s="330" t="s">
        <v>74</v>
      </c>
      <c r="E31" s="213" t="s">
        <v>96</v>
      </c>
      <c r="F31" s="213"/>
      <c r="G31" s="214" t="s">
        <v>80</v>
      </c>
      <c r="H31" s="213"/>
      <c r="I31" s="222">
        <v>2013</v>
      </c>
      <c r="J31" s="213"/>
      <c r="K31" s="213"/>
      <c r="L31" s="213"/>
      <c r="M31" s="215">
        <v>1</v>
      </c>
      <c r="N31" s="159">
        <v>3500000</v>
      </c>
      <c r="O31" s="213"/>
      <c r="P31" s="204"/>
    </row>
    <row r="32" spans="1:16">
      <c r="A32" s="210">
        <v>11</v>
      </c>
      <c r="B32" s="216"/>
      <c r="C32" s="211" t="s">
        <v>97</v>
      </c>
      <c r="D32" s="330" t="s">
        <v>74</v>
      </c>
      <c r="E32" s="213" t="s">
        <v>89</v>
      </c>
      <c r="F32" s="213"/>
      <c r="G32" s="214" t="s">
        <v>80</v>
      </c>
      <c r="H32" s="213"/>
      <c r="I32" s="222">
        <v>2013</v>
      </c>
      <c r="J32" s="213"/>
      <c r="K32" s="213"/>
      <c r="L32" s="213"/>
      <c r="M32" s="215">
        <v>1</v>
      </c>
      <c r="N32" s="159"/>
      <c r="O32" s="213"/>
      <c r="P32" s="204"/>
    </row>
    <row r="33" spans="1:16">
      <c r="A33" s="210">
        <v>12</v>
      </c>
      <c r="B33" s="216"/>
      <c r="C33" s="211" t="s">
        <v>98</v>
      </c>
      <c r="D33" s="330" t="s">
        <v>74</v>
      </c>
      <c r="E33" s="204"/>
      <c r="F33" s="204"/>
      <c r="G33" s="212" t="s">
        <v>83</v>
      </c>
      <c r="H33" s="204"/>
      <c r="I33" s="222">
        <v>2013</v>
      </c>
      <c r="J33" s="204"/>
      <c r="K33" s="204"/>
      <c r="L33" s="204"/>
      <c r="M33" s="215">
        <v>1</v>
      </c>
      <c r="N33" s="159"/>
      <c r="O33" s="213"/>
      <c r="P33" s="204"/>
    </row>
    <row r="34" spans="1:16">
      <c r="A34" s="210">
        <v>13</v>
      </c>
      <c r="B34" s="216"/>
      <c r="C34" s="211" t="s">
        <v>99</v>
      </c>
      <c r="D34" s="330" t="s">
        <v>74</v>
      </c>
      <c r="E34" s="215" t="s">
        <v>100</v>
      </c>
      <c r="F34" s="213"/>
      <c r="G34" s="214" t="s">
        <v>80</v>
      </c>
      <c r="H34" s="215"/>
      <c r="I34" s="222">
        <v>2014</v>
      </c>
      <c r="J34" s="215"/>
      <c r="K34" s="215"/>
      <c r="L34" s="213"/>
      <c r="M34" s="215">
        <v>1</v>
      </c>
      <c r="N34" s="159">
        <v>5500000</v>
      </c>
      <c r="O34" s="213"/>
      <c r="P34" s="204"/>
    </row>
    <row r="35" spans="1:16">
      <c r="A35" s="210">
        <v>14</v>
      </c>
      <c r="B35" s="216"/>
      <c r="C35" s="211" t="s">
        <v>99</v>
      </c>
      <c r="D35" s="330" t="s">
        <v>74</v>
      </c>
      <c r="E35" s="215" t="s">
        <v>100</v>
      </c>
      <c r="F35" s="213"/>
      <c r="G35" s="214" t="s">
        <v>80</v>
      </c>
      <c r="H35" s="215"/>
      <c r="I35" s="222">
        <v>2014</v>
      </c>
      <c r="J35" s="215"/>
      <c r="K35" s="215"/>
      <c r="L35" s="213"/>
      <c r="M35" s="215">
        <v>1</v>
      </c>
      <c r="N35" s="159">
        <v>5500000</v>
      </c>
      <c r="O35" s="213"/>
      <c r="P35" s="204"/>
    </row>
    <row r="36" spans="1:16">
      <c r="A36" s="210">
        <v>15</v>
      </c>
      <c r="B36" s="216"/>
      <c r="C36" s="211" t="s">
        <v>99</v>
      </c>
      <c r="D36" s="330" t="s">
        <v>74</v>
      </c>
      <c r="E36" s="215" t="s">
        <v>100</v>
      </c>
      <c r="F36" s="213"/>
      <c r="G36" s="214" t="s">
        <v>80</v>
      </c>
      <c r="H36" s="215"/>
      <c r="I36" s="222">
        <v>2014</v>
      </c>
      <c r="J36" s="215"/>
      <c r="K36" s="215"/>
      <c r="L36" s="213"/>
      <c r="M36" s="215">
        <v>1</v>
      </c>
      <c r="N36" s="159">
        <v>5500000</v>
      </c>
      <c r="O36" s="213"/>
      <c r="P36" s="204"/>
    </row>
    <row r="37" spans="1:16">
      <c r="A37" s="210">
        <v>16</v>
      </c>
      <c r="B37" s="216"/>
      <c r="C37" s="211" t="s">
        <v>99</v>
      </c>
      <c r="D37" s="330" t="s">
        <v>74</v>
      </c>
      <c r="E37" s="215" t="s">
        <v>100</v>
      </c>
      <c r="F37" s="213"/>
      <c r="G37" s="214" t="s">
        <v>80</v>
      </c>
      <c r="H37" s="215"/>
      <c r="I37" s="222">
        <v>2014</v>
      </c>
      <c r="J37" s="215"/>
      <c r="K37" s="215"/>
      <c r="L37" s="213"/>
      <c r="M37" s="215">
        <v>1</v>
      </c>
      <c r="N37" s="159">
        <v>5500000</v>
      </c>
      <c r="O37" s="213"/>
      <c r="P37" s="204"/>
    </row>
    <row r="38" spans="1:16">
      <c r="A38" s="210">
        <v>17</v>
      </c>
      <c r="B38" s="216"/>
      <c r="C38" s="211" t="s">
        <v>101</v>
      </c>
      <c r="D38" s="330" t="s">
        <v>74</v>
      </c>
      <c r="E38" s="213" t="s">
        <v>102</v>
      </c>
      <c r="F38" s="213"/>
      <c r="G38" s="214" t="s">
        <v>80</v>
      </c>
      <c r="H38" s="213" t="s">
        <v>87</v>
      </c>
      <c r="I38" s="222">
        <v>2014</v>
      </c>
      <c r="J38" s="213"/>
      <c r="K38" s="213"/>
      <c r="L38" s="213"/>
      <c r="M38" s="215">
        <v>1</v>
      </c>
      <c r="N38" s="159">
        <v>5000000</v>
      </c>
      <c r="O38" s="213"/>
      <c r="P38" s="204"/>
    </row>
    <row r="39" spans="1:16">
      <c r="A39" s="210">
        <v>18</v>
      </c>
      <c r="B39" s="216"/>
      <c r="C39" s="211" t="s">
        <v>103</v>
      </c>
      <c r="D39" s="330" t="s">
        <v>74</v>
      </c>
      <c r="E39" s="204" t="s">
        <v>104</v>
      </c>
      <c r="F39" s="204"/>
      <c r="G39" s="212"/>
      <c r="H39" s="204" t="s">
        <v>105</v>
      </c>
      <c r="I39" s="222">
        <v>2014</v>
      </c>
      <c r="J39" s="204"/>
      <c r="K39" s="204"/>
      <c r="L39" s="204"/>
      <c r="M39" s="215">
        <v>1</v>
      </c>
      <c r="N39" s="159">
        <v>2500000</v>
      </c>
      <c r="O39" s="213"/>
      <c r="P39" s="204"/>
    </row>
    <row r="40" spans="1:16">
      <c r="A40" s="210">
        <v>19</v>
      </c>
      <c r="B40" s="216"/>
      <c r="C40" s="211" t="s">
        <v>106</v>
      </c>
      <c r="D40" s="330" t="s">
        <v>74</v>
      </c>
      <c r="E40" s="204"/>
      <c r="F40" s="204"/>
      <c r="G40" s="212" t="s">
        <v>83</v>
      </c>
      <c r="H40" s="204"/>
      <c r="I40" s="222">
        <v>2016</v>
      </c>
      <c r="J40" s="204"/>
      <c r="K40" s="204"/>
      <c r="L40" s="204"/>
      <c r="M40" s="215">
        <v>1</v>
      </c>
      <c r="N40" s="159">
        <v>3000000</v>
      </c>
      <c r="O40" s="213"/>
      <c r="P40" s="204"/>
    </row>
    <row r="41" spans="1:16">
      <c r="A41" s="210">
        <v>20</v>
      </c>
      <c r="B41" s="216"/>
      <c r="C41" s="211" t="s">
        <v>107</v>
      </c>
      <c r="D41" s="330" t="s">
        <v>74</v>
      </c>
      <c r="E41" s="204"/>
      <c r="F41" s="204"/>
      <c r="G41" s="212" t="s">
        <v>83</v>
      </c>
      <c r="H41" s="204"/>
      <c r="I41" s="222">
        <v>2016</v>
      </c>
      <c r="J41" s="204"/>
      <c r="K41" s="204"/>
      <c r="L41" s="204"/>
      <c r="M41" s="215">
        <v>1</v>
      </c>
      <c r="N41" s="159">
        <v>725000</v>
      </c>
      <c r="O41" s="213"/>
      <c r="P41" s="204"/>
    </row>
    <row r="42" spans="1:16">
      <c r="A42" s="210">
        <v>21</v>
      </c>
      <c r="B42" s="216"/>
      <c r="C42" s="211" t="s">
        <v>108</v>
      </c>
      <c r="D42" s="330" t="s">
        <v>109</v>
      </c>
      <c r="E42" s="204" t="s">
        <v>110</v>
      </c>
      <c r="F42" s="204"/>
      <c r="G42" s="212" t="s">
        <v>111</v>
      </c>
      <c r="H42" s="204"/>
      <c r="I42" s="222">
        <v>2016</v>
      </c>
      <c r="J42" s="204"/>
      <c r="K42" s="204"/>
      <c r="L42" s="204"/>
      <c r="M42" s="215">
        <v>15</v>
      </c>
      <c r="N42" s="159">
        <v>5250000</v>
      </c>
      <c r="O42" s="213"/>
      <c r="P42" s="204"/>
    </row>
    <row r="43" spans="1:16">
      <c r="A43" s="210">
        <v>22</v>
      </c>
      <c r="B43" s="216"/>
      <c r="C43" s="211" t="s">
        <v>112</v>
      </c>
      <c r="D43" s="330" t="s">
        <v>74</v>
      </c>
      <c r="E43" s="213" t="s">
        <v>89</v>
      </c>
      <c r="F43" s="213"/>
      <c r="G43" s="214" t="s">
        <v>80</v>
      </c>
      <c r="H43" s="213"/>
      <c r="I43" s="222">
        <v>2017</v>
      </c>
      <c r="J43" s="213"/>
      <c r="K43" s="213"/>
      <c r="L43" s="213"/>
      <c r="M43" s="215">
        <v>1</v>
      </c>
      <c r="N43" s="159">
        <v>5000000</v>
      </c>
      <c r="O43" s="213"/>
      <c r="P43" s="204"/>
    </row>
    <row r="44" spans="1:16">
      <c r="A44" s="210">
        <v>23</v>
      </c>
      <c r="B44" s="204"/>
      <c r="C44" s="211" t="s">
        <v>113</v>
      </c>
      <c r="D44" s="330" t="s">
        <v>91</v>
      </c>
      <c r="E44" s="213" t="s">
        <v>100</v>
      </c>
      <c r="F44" s="213"/>
      <c r="G44" s="214" t="s">
        <v>80</v>
      </c>
      <c r="H44" s="213"/>
      <c r="I44" s="222">
        <v>2017</v>
      </c>
      <c r="J44" s="213"/>
      <c r="K44" s="213"/>
      <c r="L44" s="213"/>
      <c r="M44" s="215">
        <v>2</v>
      </c>
      <c r="N44" s="159">
        <v>11000000</v>
      </c>
      <c r="O44" s="213"/>
      <c r="P44" s="204"/>
    </row>
    <row r="45" spans="1:16">
      <c r="A45" s="210">
        <v>24</v>
      </c>
      <c r="B45" s="204"/>
      <c r="C45" s="211" t="s">
        <v>114</v>
      </c>
      <c r="D45" s="330" t="s">
        <v>115</v>
      </c>
      <c r="E45" s="204" t="s">
        <v>96</v>
      </c>
      <c r="F45" s="204"/>
      <c r="G45" s="212" t="s">
        <v>75</v>
      </c>
      <c r="H45" s="204"/>
      <c r="I45" s="222">
        <v>2017</v>
      </c>
      <c r="J45" s="204"/>
      <c r="K45" s="204"/>
      <c r="L45" s="204"/>
      <c r="M45" s="204">
        <v>4</v>
      </c>
      <c r="N45" s="159">
        <v>3400000</v>
      </c>
      <c r="O45" s="213"/>
      <c r="P45" s="204"/>
    </row>
    <row r="46" spans="1:16">
      <c r="A46" s="210">
        <v>25</v>
      </c>
      <c r="B46" s="204"/>
      <c r="C46" s="211" t="s">
        <v>116</v>
      </c>
      <c r="D46" s="330" t="s">
        <v>74</v>
      </c>
      <c r="E46" s="204"/>
      <c r="F46" s="204"/>
      <c r="G46" s="212" t="s">
        <v>83</v>
      </c>
      <c r="H46" s="204"/>
      <c r="I46" s="222">
        <v>2017</v>
      </c>
      <c r="J46" s="204"/>
      <c r="K46" s="204"/>
      <c r="L46" s="204"/>
      <c r="M46" s="204">
        <v>1</v>
      </c>
      <c r="N46" s="159">
        <v>4000000</v>
      </c>
      <c r="O46" s="213"/>
      <c r="P46" s="204"/>
    </row>
    <row r="47" spans="1:16">
      <c r="A47" s="210">
        <v>26</v>
      </c>
      <c r="B47" s="204"/>
      <c r="C47" s="211" t="s">
        <v>117</v>
      </c>
      <c r="D47" s="330" t="s">
        <v>74</v>
      </c>
      <c r="E47" s="204"/>
      <c r="F47" s="204"/>
      <c r="G47" s="212" t="s">
        <v>83</v>
      </c>
      <c r="H47" s="204"/>
      <c r="I47" s="222">
        <v>2017</v>
      </c>
      <c r="J47" s="204"/>
      <c r="K47" s="204"/>
      <c r="L47" s="204"/>
      <c r="M47" s="204">
        <v>1</v>
      </c>
      <c r="N47" s="159">
        <v>1500000</v>
      </c>
      <c r="O47" s="213"/>
      <c r="P47" s="204"/>
    </row>
    <row r="48" spans="1:16">
      <c r="A48" s="210">
        <v>27</v>
      </c>
      <c r="B48" s="204"/>
      <c r="C48" s="211" t="s">
        <v>118</v>
      </c>
      <c r="D48" s="330" t="s">
        <v>74</v>
      </c>
      <c r="E48" s="204"/>
      <c r="F48" s="204"/>
      <c r="G48" s="212" t="s">
        <v>83</v>
      </c>
      <c r="H48" s="204"/>
      <c r="I48" s="222">
        <v>2017</v>
      </c>
      <c r="J48" s="204"/>
      <c r="K48" s="204"/>
      <c r="L48" s="204"/>
      <c r="M48" s="204">
        <v>1</v>
      </c>
      <c r="N48" s="159">
        <v>5000000</v>
      </c>
      <c r="O48" s="213"/>
      <c r="P48" s="204"/>
    </row>
    <row r="49" spans="1:16">
      <c r="A49" s="210">
        <v>28</v>
      </c>
      <c r="B49" s="204"/>
      <c r="C49" s="211" t="s">
        <v>119</v>
      </c>
      <c r="D49" s="330" t="s">
        <v>74</v>
      </c>
      <c r="E49" s="204"/>
      <c r="F49" s="204"/>
      <c r="G49" s="212" t="s">
        <v>80</v>
      </c>
      <c r="H49" s="204"/>
      <c r="I49" s="222">
        <v>2017</v>
      </c>
      <c r="J49" s="204"/>
      <c r="K49" s="204"/>
      <c r="L49" s="204"/>
      <c r="M49" s="204">
        <v>1</v>
      </c>
      <c r="N49" s="159">
        <v>1750000</v>
      </c>
      <c r="O49" s="213"/>
      <c r="P49" s="204"/>
    </row>
    <row r="50" spans="1:16">
      <c r="A50" s="210">
        <v>29</v>
      </c>
      <c r="B50" s="204"/>
      <c r="C50" s="211" t="s">
        <v>120</v>
      </c>
      <c r="D50" s="330" t="s">
        <v>74</v>
      </c>
      <c r="E50" s="215"/>
      <c r="F50" s="213"/>
      <c r="G50" s="214" t="s">
        <v>121</v>
      </c>
      <c r="H50" s="215"/>
      <c r="I50" s="222">
        <v>2018</v>
      </c>
      <c r="J50" s="215"/>
      <c r="K50" s="215"/>
      <c r="L50" s="213"/>
      <c r="M50" s="204">
        <v>1</v>
      </c>
      <c r="N50" s="159">
        <v>5500000</v>
      </c>
      <c r="O50" s="213"/>
      <c r="P50" s="204"/>
    </row>
    <row r="51" spans="1:16">
      <c r="A51" s="210">
        <v>30</v>
      </c>
      <c r="B51" s="204"/>
      <c r="C51" s="211" t="s">
        <v>122</v>
      </c>
      <c r="D51" s="330" t="s">
        <v>123</v>
      </c>
      <c r="E51" s="204" t="s">
        <v>124</v>
      </c>
      <c r="F51" s="204"/>
      <c r="G51" s="212" t="s">
        <v>75</v>
      </c>
      <c r="H51" s="204"/>
      <c r="I51" s="222">
        <v>2018</v>
      </c>
      <c r="J51" s="204"/>
      <c r="K51" s="204"/>
      <c r="L51" s="204"/>
      <c r="M51" s="204">
        <v>3</v>
      </c>
      <c r="N51" s="159">
        <v>10000000</v>
      </c>
      <c r="O51" s="213"/>
      <c r="P51" s="204"/>
    </row>
    <row r="52" spans="1:16">
      <c r="A52" s="210">
        <v>31</v>
      </c>
      <c r="B52" s="204"/>
      <c r="C52" s="211" t="s">
        <v>125</v>
      </c>
      <c r="D52" s="330" t="s">
        <v>123</v>
      </c>
      <c r="E52" s="215" t="s">
        <v>89</v>
      </c>
      <c r="F52" s="213"/>
      <c r="G52" s="214" t="s">
        <v>80</v>
      </c>
      <c r="H52" s="215" t="s">
        <v>126</v>
      </c>
      <c r="I52" s="222">
        <v>2020</v>
      </c>
      <c r="J52" s="215"/>
      <c r="K52" s="215"/>
      <c r="L52" s="213"/>
      <c r="M52" s="215">
        <v>3</v>
      </c>
      <c r="N52" s="159">
        <v>5500000</v>
      </c>
      <c r="O52" s="213"/>
      <c r="P52" s="204"/>
    </row>
    <row r="53" spans="1:16">
      <c r="A53" s="210">
        <v>32</v>
      </c>
      <c r="B53" s="204"/>
      <c r="C53" s="211" t="s">
        <v>127</v>
      </c>
      <c r="D53" s="330" t="s">
        <v>91</v>
      </c>
      <c r="E53" s="204" t="s">
        <v>102</v>
      </c>
      <c r="F53" s="204"/>
      <c r="G53" s="212" t="s">
        <v>80</v>
      </c>
      <c r="H53" s="204"/>
      <c r="I53" s="222">
        <v>2020</v>
      </c>
      <c r="J53" s="204"/>
      <c r="K53" s="204"/>
      <c r="L53" s="204"/>
      <c r="M53" s="204">
        <v>2</v>
      </c>
      <c r="N53" s="159">
        <v>4723920</v>
      </c>
      <c r="O53" s="213"/>
      <c r="P53" s="204"/>
    </row>
    <row r="54" spans="1:16">
      <c r="A54" s="210">
        <v>33</v>
      </c>
      <c r="B54" s="204"/>
      <c r="C54" s="211" t="s">
        <v>128</v>
      </c>
      <c r="D54" s="330" t="s">
        <v>74</v>
      </c>
      <c r="E54" s="204"/>
      <c r="F54" s="204"/>
      <c r="G54" s="212" t="s">
        <v>129</v>
      </c>
      <c r="H54" s="204"/>
      <c r="I54" s="222">
        <v>2020</v>
      </c>
      <c r="J54" s="204"/>
      <c r="K54" s="204"/>
      <c r="L54" s="204"/>
      <c r="M54" s="204">
        <v>1</v>
      </c>
      <c r="N54" s="159">
        <v>29850000</v>
      </c>
      <c r="O54" s="213"/>
      <c r="P54" s="204"/>
    </row>
    <row r="55" spans="1:16">
      <c r="A55" s="210">
        <v>34</v>
      </c>
      <c r="B55" s="204"/>
      <c r="C55" s="211" t="s">
        <v>130</v>
      </c>
      <c r="D55" s="330" t="s">
        <v>74</v>
      </c>
      <c r="E55" s="215" t="s">
        <v>100</v>
      </c>
      <c r="F55" s="213"/>
      <c r="G55" s="214" t="s">
        <v>80</v>
      </c>
      <c r="H55" s="215" t="s">
        <v>126</v>
      </c>
      <c r="I55" s="222">
        <v>2021</v>
      </c>
      <c r="J55" s="215"/>
      <c r="K55" s="215"/>
      <c r="L55" s="213"/>
      <c r="M55" s="215">
        <v>1</v>
      </c>
      <c r="N55" s="159">
        <v>10500000</v>
      </c>
      <c r="O55" s="213"/>
      <c r="P55" s="204"/>
    </row>
    <row r="56" spans="1:16">
      <c r="A56" s="210">
        <v>35</v>
      </c>
      <c r="B56" s="204"/>
      <c r="C56" s="211" t="s">
        <v>131</v>
      </c>
      <c r="D56" s="330" t="s">
        <v>74</v>
      </c>
      <c r="E56" s="215" t="s">
        <v>89</v>
      </c>
      <c r="F56" s="213"/>
      <c r="G56" s="214" t="s">
        <v>80</v>
      </c>
      <c r="H56" s="215" t="s">
        <v>132</v>
      </c>
      <c r="I56" s="222">
        <v>2021</v>
      </c>
      <c r="J56" s="215"/>
      <c r="K56" s="215"/>
      <c r="L56" s="213"/>
      <c r="M56" s="215">
        <v>1</v>
      </c>
      <c r="N56" s="159">
        <v>2731750</v>
      </c>
      <c r="O56" s="213"/>
      <c r="P56" s="204"/>
    </row>
    <row r="57" spans="1:16">
      <c r="A57" s="210">
        <v>36</v>
      </c>
      <c r="B57" s="204"/>
      <c r="C57" s="211" t="s">
        <v>133</v>
      </c>
      <c r="D57" s="330" t="s">
        <v>74</v>
      </c>
      <c r="E57" s="204"/>
      <c r="F57" s="204"/>
      <c r="G57" s="212" t="s">
        <v>83</v>
      </c>
      <c r="H57" s="204"/>
      <c r="I57" s="222">
        <v>2021</v>
      </c>
      <c r="J57" s="204"/>
      <c r="K57" s="204"/>
      <c r="L57" s="204"/>
      <c r="M57" s="204">
        <v>1</v>
      </c>
      <c r="N57" s="159"/>
      <c r="O57" s="213"/>
      <c r="P57" s="204"/>
    </row>
    <row r="58" spans="1:16">
      <c r="A58" s="210">
        <v>37</v>
      </c>
      <c r="B58" s="204"/>
      <c r="C58" s="211" t="s">
        <v>134</v>
      </c>
      <c r="D58" s="330" t="s">
        <v>74</v>
      </c>
      <c r="E58" s="204"/>
      <c r="F58" s="204"/>
      <c r="G58" s="212" t="s">
        <v>83</v>
      </c>
      <c r="H58" s="204" t="s">
        <v>126</v>
      </c>
      <c r="I58" s="222">
        <v>2021</v>
      </c>
      <c r="J58" s="204"/>
      <c r="K58" s="204"/>
      <c r="L58" s="204"/>
      <c r="M58" s="204">
        <v>1</v>
      </c>
      <c r="N58" s="159">
        <v>22500000</v>
      </c>
      <c r="O58" s="213"/>
      <c r="P58" s="204"/>
    </row>
    <row r="59" spans="1:16">
      <c r="A59" s="210">
        <v>38</v>
      </c>
      <c r="B59" s="204"/>
      <c r="C59" s="211" t="s">
        <v>135</v>
      </c>
      <c r="D59" s="330" t="s">
        <v>136</v>
      </c>
      <c r="E59" s="204"/>
      <c r="F59" s="204"/>
      <c r="G59" s="212" t="s">
        <v>83</v>
      </c>
      <c r="H59" s="204" t="s">
        <v>126</v>
      </c>
      <c r="I59" s="222">
        <v>2021</v>
      </c>
      <c r="J59" s="204"/>
      <c r="K59" s="204"/>
      <c r="L59" s="204"/>
      <c r="M59" s="204">
        <v>6</v>
      </c>
      <c r="N59" s="159">
        <v>12000000</v>
      </c>
      <c r="O59" s="213"/>
      <c r="P59" s="204"/>
    </row>
    <row r="60" ht="39" spans="1:16">
      <c r="A60" s="210">
        <v>39</v>
      </c>
      <c r="B60" s="204"/>
      <c r="C60" s="217" t="s">
        <v>137</v>
      </c>
      <c r="D60" s="330" t="s">
        <v>74</v>
      </c>
      <c r="E60" s="204"/>
      <c r="F60" s="204"/>
      <c r="G60" s="212"/>
      <c r="H60" s="204" t="s">
        <v>126</v>
      </c>
      <c r="I60" s="222">
        <v>2021</v>
      </c>
      <c r="J60" s="204"/>
      <c r="K60" s="204"/>
      <c r="L60" s="204"/>
      <c r="M60" s="204">
        <v>1</v>
      </c>
      <c r="N60" s="159">
        <v>3450000</v>
      </c>
      <c r="O60" s="213"/>
      <c r="P60" s="204"/>
    </row>
    <row r="61" spans="1:16">
      <c r="A61" s="210">
        <v>40</v>
      </c>
      <c r="B61" s="204"/>
      <c r="C61" s="211" t="s">
        <v>138</v>
      </c>
      <c r="D61" s="330" t="s">
        <v>74</v>
      </c>
      <c r="E61" s="204"/>
      <c r="F61" s="204"/>
      <c r="G61" s="212"/>
      <c r="H61" s="204"/>
      <c r="I61" s="222">
        <v>2021</v>
      </c>
      <c r="J61" s="204"/>
      <c r="K61" s="204"/>
      <c r="L61" s="204"/>
      <c r="M61" s="204">
        <v>1</v>
      </c>
      <c r="N61" s="159">
        <v>3500000</v>
      </c>
      <c r="O61" s="213"/>
      <c r="P61" s="204"/>
    </row>
    <row r="62" spans="1:16">
      <c r="A62" s="210">
        <v>41</v>
      </c>
      <c r="B62" s="204"/>
      <c r="C62" s="211" t="s">
        <v>139</v>
      </c>
      <c r="D62" s="330" t="s">
        <v>74</v>
      </c>
      <c r="E62" s="204"/>
      <c r="F62" s="204"/>
      <c r="G62" s="212"/>
      <c r="H62" s="204"/>
      <c r="I62" s="222">
        <v>2021</v>
      </c>
      <c r="J62" s="215"/>
      <c r="K62" s="215"/>
      <c r="L62" s="213"/>
      <c r="M62" s="204">
        <v>1</v>
      </c>
      <c r="N62" s="159"/>
      <c r="O62" s="213"/>
      <c r="P62" s="204"/>
    </row>
    <row r="63" spans="1:16">
      <c r="A63" s="210">
        <v>42</v>
      </c>
      <c r="B63" s="204"/>
      <c r="C63" s="211" t="s">
        <v>140</v>
      </c>
      <c r="D63" s="330" t="s">
        <v>74</v>
      </c>
      <c r="E63" s="204"/>
      <c r="F63" s="204"/>
      <c r="G63" s="212" t="s">
        <v>141</v>
      </c>
      <c r="H63" s="204"/>
      <c r="I63" s="222">
        <v>2021</v>
      </c>
      <c r="J63" s="215"/>
      <c r="K63" s="215"/>
      <c r="L63" s="213"/>
      <c r="M63" s="204">
        <v>1</v>
      </c>
      <c r="N63" s="159"/>
      <c r="O63" s="213"/>
      <c r="P63" s="204"/>
    </row>
    <row r="64" spans="1:16">
      <c r="A64" s="210">
        <v>43</v>
      </c>
      <c r="B64" s="204"/>
      <c r="C64" s="211" t="s">
        <v>142</v>
      </c>
      <c r="D64" s="330" t="s">
        <v>74</v>
      </c>
      <c r="E64" s="204"/>
      <c r="F64" s="204"/>
      <c r="G64" s="212"/>
      <c r="H64" s="204" t="s">
        <v>126</v>
      </c>
      <c r="I64" s="222">
        <v>2021</v>
      </c>
      <c r="J64" s="204"/>
      <c r="K64" s="204"/>
      <c r="L64" s="204"/>
      <c r="M64" s="204">
        <v>1</v>
      </c>
      <c r="N64" s="159">
        <v>4062150</v>
      </c>
      <c r="O64" s="213"/>
      <c r="P64" s="204"/>
    </row>
    <row r="65" spans="1:16">
      <c r="A65" s="210">
        <v>44</v>
      </c>
      <c r="B65" s="204"/>
      <c r="C65" s="211" t="s">
        <v>143</v>
      </c>
      <c r="D65" s="330" t="s">
        <v>74</v>
      </c>
      <c r="E65" s="204"/>
      <c r="F65" s="204"/>
      <c r="G65" s="212" t="s">
        <v>75</v>
      </c>
      <c r="H65" s="204" t="s">
        <v>126</v>
      </c>
      <c r="I65" s="222">
        <v>2021</v>
      </c>
      <c r="J65" s="204"/>
      <c r="K65" s="204"/>
      <c r="L65" s="204"/>
      <c r="M65" s="204">
        <v>1</v>
      </c>
      <c r="N65" s="159">
        <v>2700000</v>
      </c>
      <c r="O65" s="213"/>
      <c r="P65" s="204"/>
    </row>
    <row r="66" spans="1:16">
      <c r="A66" s="210">
        <v>45</v>
      </c>
      <c r="B66" s="204"/>
      <c r="C66" s="211" t="s">
        <v>144</v>
      </c>
      <c r="D66" s="330" t="s">
        <v>74</v>
      </c>
      <c r="E66" s="215" t="s">
        <v>100</v>
      </c>
      <c r="F66" s="213"/>
      <c r="G66" s="214" t="s">
        <v>80</v>
      </c>
      <c r="H66" s="215" t="s">
        <v>126</v>
      </c>
      <c r="I66" s="222">
        <v>2022</v>
      </c>
      <c r="J66" s="215"/>
      <c r="K66" s="215"/>
      <c r="L66" s="213"/>
      <c r="M66" s="204">
        <v>1</v>
      </c>
      <c r="N66" s="159">
        <v>11300000</v>
      </c>
      <c r="O66" s="213"/>
      <c r="P66" s="204"/>
    </row>
    <row r="67" spans="1:19">
      <c r="A67" s="210">
        <v>46</v>
      </c>
      <c r="B67" s="204"/>
      <c r="C67" s="211" t="s">
        <v>145</v>
      </c>
      <c r="D67" s="330" t="s">
        <v>74</v>
      </c>
      <c r="E67" s="213" t="s">
        <v>100</v>
      </c>
      <c r="F67" s="213"/>
      <c r="G67" s="214" t="s">
        <v>80</v>
      </c>
      <c r="H67" s="215" t="s">
        <v>126</v>
      </c>
      <c r="I67" s="222">
        <v>2022</v>
      </c>
      <c r="J67" s="213"/>
      <c r="K67" s="213"/>
      <c r="L67" s="213"/>
      <c r="M67" s="204">
        <v>1</v>
      </c>
      <c r="N67" s="159">
        <v>5900000</v>
      </c>
      <c r="O67" s="204"/>
      <c r="P67" s="204"/>
      <c r="S67" s="231"/>
    </row>
    <row r="68" spans="1:19">
      <c r="A68" s="210">
        <v>47</v>
      </c>
      <c r="B68" s="204"/>
      <c r="C68" s="211" t="s">
        <v>146</v>
      </c>
      <c r="D68" s="330" t="s">
        <v>74</v>
      </c>
      <c r="E68" s="215" t="s">
        <v>147</v>
      </c>
      <c r="F68" s="213"/>
      <c r="G68" s="214" t="s">
        <v>80</v>
      </c>
      <c r="H68" s="215" t="s">
        <v>126</v>
      </c>
      <c r="I68" s="222">
        <v>2022</v>
      </c>
      <c r="J68" s="215"/>
      <c r="K68" s="215"/>
      <c r="L68" s="213"/>
      <c r="M68" s="204">
        <v>1</v>
      </c>
      <c r="N68" s="159">
        <v>5400000</v>
      </c>
      <c r="O68" s="204"/>
      <c r="P68" s="204"/>
      <c r="S68" s="231"/>
    </row>
    <row r="69" spans="1:19">
      <c r="A69" s="210">
        <v>48</v>
      </c>
      <c r="B69" s="204"/>
      <c r="C69" s="211" t="s">
        <v>148</v>
      </c>
      <c r="D69" s="330" t="s">
        <v>74</v>
      </c>
      <c r="E69" s="204" t="s">
        <v>149</v>
      </c>
      <c r="F69" s="204"/>
      <c r="G69" s="212" t="s">
        <v>80</v>
      </c>
      <c r="H69" s="204">
        <v>2022</v>
      </c>
      <c r="I69" s="222">
        <v>2022</v>
      </c>
      <c r="J69" s="204"/>
      <c r="K69" s="204"/>
      <c r="L69" s="204"/>
      <c r="M69" s="204">
        <v>1</v>
      </c>
      <c r="N69" s="159">
        <v>1406250</v>
      </c>
      <c r="O69" s="204"/>
      <c r="P69" s="204"/>
      <c r="S69" s="232"/>
    </row>
    <row r="70" ht="15" customHeight="1" spans="1:16">
      <c r="A70" s="210">
        <v>49</v>
      </c>
      <c r="B70" s="204"/>
      <c r="C70" s="211" t="s">
        <v>150</v>
      </c>
      <c r="D70" s="330" t="s">
        <v>74</v>
      </c>
      <c r="E70" s="204" t="s">
        <v>151</v>
      </c>
      <c r="F70" s="204"/>
      <c r="G70" s="212" t="s">
        <v>75</v>
      </c>
      <c r="H70" s="204" t="s">
        <v>126</v>
      </c>
      <c r="I70" s="222">
        <v>2022</v>
      </c>
      <c r="J70" s="204"/>
      <c r="K70" s="204"/>
      <c r="L70" s="204"/>
      <c r="M70" s="204">
        <v>1</v>
      </c>
      <c r="N70" s="159">
        <v>2421300</v>
      </c>
      <c r="O70" s="204"/>
      <c r="P70" s="204"/>
    </row>
    <row r="71" spans="1:16">
      <c r="A71" s="210">
        <v>50</v>
      </c>
      <c r="B71" s="204"/>
      <c r="C71" s="211" t="s">
        <v>152</v>
      </c>
      <c r="D71" s="330" t="s">
        <v>123</v>
      </c>
      <c r="E71" s="204"/>
      <c r="F71" s="204"/>
      <c r="G71" s="212" t="s">
        <v>75</v>
      </c>
      <c r="H71" s="204" t="s">
        <v>126</v>
      </c>
      <c r="I71" s="222">
        <v>2022</v>
      </c>
      <c r="J71" s="204"/>
      <c r="K71" s="204"/>
      <c r="L71" s="204"/>
      <c r="M71" s="204">
        <v>3</v>
      </c>
      <c r="N71" s="159">
        <v>5175000</v>
      </c>
      <c r="O71" s="204"/>
      <c r="P71" s="204"/>
    </row>
    <row r="72" spans="1:16">
      <c r="A72" s="210">
        <v>51</v>
      </c>
      <c r="B72" s="204"/>
      <c r="C72" s="211" t="s">
        <v>153</v>
      </c>
      <c r="D72" s="330" t="s">
        <v>91</v>
      </c>
      <c r="E72" s="204"/>
      <c r="F72" s="204"/>
      <c r="G72" s="212"/>
      <c r="H72" s="204" t="s">
        <v>126</v>
      </c>
      <c r="I72" s="222">
        <v>2022</v>
      </c>
      <c r="J72" s="204"/>
      <c r="K72" s="204"/>
      <c r="L72" s="204"/>
      <c r="M72" s="204">
        <v>2</v>
      </c>
      <c r="N72" s="159">
        <v>4300000</v>
      </c>
      <c r="O72" s="204"/>
      <c r="P72" s="204"/>
    </row>
    <row r="73" ht="26" spans="1:16">
      <c r="A73" s="210">
        <v>52</v>
      </c>
      <c r="B73" s="204"/>
      <c r="C73" s="217" t="s">
        <v>154</v>
      </c>
      <c r="D73" s="330" t="s">
        <v>155</v>
      </c>
      <c r="E73" s="204"/>
      <c r="F73" s="204"/>
      <c r="G73" s="212" t="s">
        <v>75</v>
      </c>
      <c r="H73" s="204" t="s">
        <v>156</v>
      </c>
      <c r="I73" s="222">
        <v>2022</v>
      </c>
      <c r="J73" s="204"/>
      <c r="K73" s="204"/>
      <c r="L73" s="204"/>
      <c r="M73" s="204">
        <v>24</v>
      </c>
      <c r="N73" s="159">
        <v>1237584</v>
      </c>
      <c r="O73" s="204"/>
      <c r="P73" s="204"/>
    </row>
    <row r="74" ht="43.5" spans="1:16">
      <c r="A74" s="210">
        <v>53</v>
      </c>
      <c r="B74" s="223"/>
      <c r="C74" s="186" t="s">
        <v>157</v>
      </c>
      <c r="D74" s="330" t="s">
        <v>74</v>
      </c>
      <c r="E74" s="204" t="s">
        <v>89</v>
      </c>
      <c r="F74" s="204"/>
      <c r="G74" s="212" t="s">
        <v>80</v>
      </c>
      <c r="H74" s="116" t="s">
        <v>158</v>
      </c>
      <c r="I74" s="222">
        <v>2023</v>
      </c>
      <c r="J74" s="204"/>
      <c r="K74" s="204"/>
      <c r="L74" s="204"/>
      <c r="M74" s="204">
        <v>1</v>
      </c>
      <c r="N74" s="189">
        <v>4735000</v>
      </c>
      <c r="O74" s="204"/>
      <c r="P74" s="204"/>
    </row>
    <row r="75" spans="1:16">
      <c r="A75" s="210">
        <v>54</v>
      </c>
      <c r="B75" s="223"/>
      <c r="C75" s="186" t="s">
        <v>159</v>
      </c>
      <c r="D75" s="330" t="s">
        <v>74</v>
      </c>
      <c r="E75" s="204" t="s">
        <v>89</v>
      </c>
      <c r="F75" s="204"/>
      <c r="G75" s="212" t="s">
        <v>80</v>
      </c>
      <c r="H75" s="116" t="s">
        <v>126</v>
      </c>
      <c r="I75" s="222">
        <v>2023</v>
      </c>
      <c r="J75" s="204"/>
      <c r="K75" s="204"/>
      <c r="L75" s="204"/>
      <c r="M75" s="204">
        <v>1</v>
      </c>
      <c r="N75" s="189">
        <v>4735000</v>
      </c>
      <c r="O75" s="204"/>
      <c r="P75" s="204"/>
    </row>
    <row r="76" spans="1:16">
      <c r="A76" s="210">
        <v>55</v>
      </c>
      <c r="B76" s="223"/>
      <c r="C76" s="187" t="s">
        <v>130</v>
      </c>
      <c r="D76" s="330" t="s">
        <v>74</v>
      </c>
      <c r="E76" s="204" t="s">
        <v>160</v>
      </c>
      <c r="F76" s="204"/>
      <c r="G76" s="212" t="s">
        <v>161</v>
      </c>
      <c r="H76" s="117" t="s">
        <v>126</v>
      </c>
      <c r="I76" s="222">
        <v>2023</v>
      </c>
      <c r="J76" s="204"/>
      <c r="K76" s="204"/>
      <c r="L76" s="204"/>
      <c r="M76" s="204">
        <v>1</v>
      </c>
      <c r="N76" s="190">
        <v>11915000</v>
      </c>
      <c r="O76" s="204"/>
      <c r="P76" s="204"/>
    </row>
    <row r="77" spans="1:16">
      <c r="A77" s="210">
        <v>56</v>
      </c>
      <c r="B77" s="204"/>
      <c r="C77" s="187" t="s">
        <v>162</v>
      </c>
      <c r="D77" s="330" t="s">
        <v>163</v>
      </c>
      <c r="E77" s="204"/>
      <c r="F77" s="204"/>
      <c r="G77" s="212" t="s">
        <v>83</v>
      </c>
      <c r="H77" s="117" t="s">
        <v>126</v>
      </c>
      <c r="I77" s="222">
        <v>2023</v>
      </c>
      <c r="J77" s="204"/>
      <c r="K77" s="204"/>
      <c r="L77" s="204"/>
      <c r="M77" s="204">
        <v>6</v>
      </c>
      <c r="N77" s="190">
        <v>9000000</v>
      </c>
      <c r="O77" s="204"/>
      <c r="P77" s="204"/>
    </row>
    <row r="78" spans="1:16">
      <c r="A78" s="210">
        <v>57</v>
      </c>
      <c r="B78" s="204"/>
      <c r="C78" s="187" t="s">
        <v>164</v>
      </c>
      <c r="D78" s="330" t="s">
        <v>163</v>
      </c>
      <c r="E78" s="204"/>
      <c r="F78" s="204"/>
      <c r="G78" s="212" t="s">
        <v>165</v>
      </c>
      <c r="H78" s="117" t="s">
        <v>105</v>
      </c>
      <c r="I78" s="222">
        <v>2023</v>
      </c>
      <c r="J78" s="204"/>
      <c r="K78" s="204"/>
      <c r="L78" s="204"/>
      <c r="M78" s="204">
        <v>6</v>
      </c>
      <c r="N78" s="190">
        <v>47400000</v>
      </c>
      <c r="O78" s="204"/>
      <c r="P78" s="204"/>
    </row>
    <row r="79" spans="1:16">
      <c r="A79" s="210">
        <v>58</v>
      </c>
      <c r="B79" s="204"/>
      <c r="C79" s="187" t="s">
        <v>162</v>
      </c>
      <c r="D79" s="330" t="s">
        <v>74</v>
      </c>
      <c r="E79" s="204"/>
      <c r="F79" s="204"/>
      <c r="G79" s="117" t="s">
        <v>166</v>
      </c>
      <c r="H79" s="117" t="s">
        <v>126</v>
      </c>
      <c r="I79" s="222">
        <v>2024</v>
      </c>
      <c r="J79" s="204"/>
      <c r="K79" s="204"/>
      <c r="L79" s="204"/>
      <c r="M79" s="204">
        <v>6</v>
      </c>
      <c r="N79" s="190">
        <v>9900000</v>
      </c>
      <c r="O79" s="204"/>
      <c r="P79" s="204"/>
    </row>
    <row r="80" spans="1:16">
      <c r="A80" s="210">
        <v>59</v>
      </c>
      <c r="B80" s="204"/>
      <c r="C80" s="187" t="s">
        <v>167</v>
      </c>
      <c r="D80" s="330" t="s">
        <v>74</v>
      </c>
      <c r="E80" s="204"/>
      <c r="F80" s="204"/>
      <c r="G80" s="117" t="s">
        <v>141</v>
      </c>
      <c r="H80" s="117" t="s">
        <v>126</v>
      </c>
      <c r="I80" s="222">
        <v>2024</v>
      </c>
      <c r="J80" s="204"/>
      <c r="K80" s="204"/>
      <c r="L80" s="204"/>
      <c r="M80" s="204">
        <v>3</v>
      </c>
      <c r="N80" s="190">
        <v>7950000</v>
      </c>
      <c r="O80" s="204"/>
      <c r="P80" s="204"/>
    </row>
    <row r="81" spans="1:16">
      <c r="A81" s="210">
        <v>60</v>
      </c>
      <c r="B81" s="204"/>
      <c r="C81" s="187" t="s">
        <v>168</v>
      </c>
      <c r="D81" s="330" t="s">
        <v>74</v>
      </c>
      <c r="E81" s="204" t="s">
        <v>169</v>
      </c>
      <c r="F81" s="204"/>
      <c r="G81" s="117" t="s">
        <v>165</v>
      </c>
      <c r="H81" s="117" t="s">
        <v>170</v>
      </c>
      <c r="I81" s="222">
        <v>2025</v>
      </c>
      <c r="J81" s="204"/>
      <c r="K81" s="204"/>
      <c r="L81" s="204"/>
      <c r="M81" s="204">
        <v>1</v>
      </c>
      <c r="N81" s="190">
        <v>3500000</v>
      </c>
      <c r="O81" s="204"/>
      <c r="P81" s="204"/>
    </row>
    <row r="82" spans="1:16">
      <c r="A82" s="210">
        <v>61</v>
      </c>
      <c r="B82" s="204"/>
      <c r="C82" s="187" t="s">
        <v>168</v>
      </c>
      <c r="D82" s="330" t="s">
        <v>74</v>
      </c>
      <c r="E82" s="204" t="s">
        <v>171</v>
      </c>
      <c r="F82" s="204"/>
      <c r="G82" s="117" t="s">
        <v>165</v>
      </c>
      <c r="H82" s="117" t="s">
        <v>126</v>
      </c>
      <c r="I82" s="222">
        <v>2025</v>
      </c>
      <c r="J82" s="204"/>
      <c r="K82" s="204"/>
      <c r="L82" s="204"/>
      <c r="M82" s="204">
        <v>1</v>
      </c>
      <c r="N82" s="190">
        <v>3500000</v>
      </c>
      <c r="O82" s="204"/>
      <c r="P82" s="204"/>
    </row>
    <row r="83" spans="1:16">
      <c r="A83" s="203">
        <v>62</v>
      </c>
      <c r="B83" s="203"/>
      <c r="C83" s="187" t="s">
        <v>172</v>
      </c>
      <c r="D83" s="330" t="s">
        <v>74</v>
      </c>
      <c r="E83" s="204" t="s">
        <v>100</v>
      </c>
      <c r="F83" s="203"/>
      <c r="G83" s="204" t="s">
        <v>80</v>
      </c>
      <c r="H83" s="204" t="s">
        <v>126</v>
      </c>
      <c r="I83" s="222">
        <v>2025</v>
      </c>
      <c r="J83" s="203"/>
      <c r="K83" s="203"/>
      <c r="L83" s="203"/>
      <c r="M83" s="204">
        <v>1</v>
      </c>
      <c r="N83" s="159">
        <v>15000000</v>
      </c>
      <c r="O83" s="204"/>
      <c r="P83" s="204"/>
    </row>
    <row r="84" spans="1:16">
      <c r="A84" s="203">
        <v>63</v>
      </c>
      <c r="B84" s="203"/>
      <c r="C84" s="187" t="s">
        <v>173</v>
      </c>
      <c r="D84" s="330" t="s">
        <v>74</v>
      </c>
      <c r="E84" s="204" t="s">
        <v>100</v>
      </c>
      <c r="F84" s="203"/>
      <c r="G84" s="204" t="s">
        <v>80</v>
      </c>
      <c r="H84" s="204" t="s">
        <v>126</v>
      </c>
      <c r="I84" s="222">
        <v>2025</v>
      </c>
      <c r="J84" s="203"/>
      <c r="K84" s="203"/>
      <c r="L84" s="203"/>
      <c r="M84" s="204">
        <v>1</v>
      </c>
      <c r="N84" s="159">
        <v>15000000</v>
      </c>
      <c r="O84" s="204"/>
      <c r="P84" s="204"/>
    </row>
    <row r="85" spans="1:16">
      <c r="A85" s="203">
        <v>64</v>
      </c>
      <c r="B85" s="203"/>
      <c r="C85" s="187" t="s">
        <v>173</v>
      </c>
      <c r="D85" s="330" t="s">
        <v>74</v>
      </c>
      <c r="E85" s="204" t="s">
        <v>100</v>
      </c>
      <c r="F85" s="203"/>
      <c r="G85" s="204" t="s">
        <v>80</v>
      </c>
      <c r="H85" s="204" t="s">
        <v>126</v>
      </c>
      <c r="I85" s="222">
        <v>2025</v>
      </c>
      <c r="J85" s="203"/>
      <c r="K85" s="203"/>
      <c r="L85" s="203"/>
      <c r="M85" s="204">
        <v>1</v>
      </c>
      <c r="N85" s="159">
        <v>15000000</v>
      </c>
      <c r="O85" s="204"/>
      <c r="P85" s="204"/>
    </row>
    <row r="86" spans="1:16">
      <c r="A86" s="224" t="s">
        <v>174</v>
      </c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8"/>
      <c r="N86" s="229">
        <f>SUM(N22:N85)</f>
        <v>415267954</v>
      </c>
      <c r="O86" s="204"/>
      <c r="P86" s="204"/>
    </row>
    <row r="87" spans="1:16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20"/>
      <c r="O87" s="220"/>
      <c r="P87" s="220"/>
    </row>
    <row r="88" spans="1:16">
      <c r="A88" s="196" t="s">
        <v>1</v>
      </c>
      <c r="B88" s="197" t="s">
        <v>55</v>
      </c>
      <c r="C88" s="198"/>
      <c r="D88" s="198"/>
      <c r="E88" s="198"/>
      <c r="F88" s="199"/>
      <c r="G88" s="200" t="s">
        <v>56</v>
      </c>
      <c r="H88" s="200" t="s">
        <v>57</v>
      </c>
      <c r="I88" s="200" t="s">
        <v>58</v>
      </c>
      <c r="J88" s="200" t="s">
        <v>59</v>
      </c>
      <c r="K88" s="200" t="s">
        <v>60</v>
      </c>
      <c r="L88" s="200" t="s">
        <v>61</v>
      </c>
      <c r="M88" s="200" t="s">
        <v>62</v>
      </c>
      <c r="N88" s="200"/>
      <c r="O88" s="218" t="s">
        <v>63</v>
      </c>
      <c r="P88" s="200" t="s">
        <v>5</v>
      </c>
    </row>
    <row r="89" ht="65" spans="1:16">
      <c r="A89" s="201"/>
      <c r="B89" s="116" t="s">
        <v>64</v>
      </c>
      <c r="C89" s="200" t="s">
        <v>65</v>
      </c>
      <c r="D89" s="200" t="s">
        <v>66</v>
      </c>
      <c r="E89" s="116" t="s">
        <v>67</v>
      </c>
      <c r="F89" s="200" t="s">
        <v>68</v>
      </c>
      <c r="G89" s="200"/>
      <c r="H89" s="200"/>
      <c r="I89" s="200"/>
      <c r="J89" s="200"/>
      <c r="K89" s="200"/>
      <c r="L89" s="200"/>
      <c r="M89" s="200" t="s">
        <v>69</v>
      </c>
      <c r="N89" s="200" t="s">
        <v>70</v>
      </c>
      <c r="O89" s="219"/>
      <c r="P89" s="200"/>
    </row>
    <row r="90" spans="1:16">
      <c r="A90" s="117">
        <v>1</v>
      </c>
      <c r="B90" s="117">
        <v>2</v>
      </c>
      <c r="C90" s="117">
        <v>3</v>
      </c>
      <c r="D90" s="117">
        <v>4</v>
      </c>
      <c r="E90" s="117">
        <v>5</v>
      </c>
      <c r="F90" s="117">
        <v>6</v>
      </c>
      <c r="G90" s="117">
        <v>7</v>
      </c>
      <c r="H90" s="117">
        <v>8</v>
      </c>
      <c r="I90" s="117">
        <v>9</v>
      </c>
      <c r="J90" s="117">
        <v>10</v>
      </c>
      <c r="K90" s="117">
        <v>11</v>
      </c>
      <c r="L90" s="117">
        <v>12</v>
      </c>
      <c r="M90" s="117">
        <v>13</v>
      </c>
      <c r="N90" s="117">
        <v>14</v>
      </c>
      <c r="O90" s="117">
        <v>15</v>
      </c>
      <c r="P90" s="117">
        <v>16</v>
      </c>
    </row>
    <row r="91" spans="1:16">
      <c r="A91" s="208" t="s">
        <v>175</v>
      </c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21"/>
    </row>
    <row r="92" spans="1:16">
      <c r="A92" s="210">
        <v>1</v>
      </c>
      <c r="B92" s="204" t="s">
        <v>176</v>
      </c>
      <c r="C92" s="211" t="s">
        <v>177</v>
      </c>
      <c r="D92" s="330" t="s">
        <v>74</v>
      </c>
      <c r="E92" s="204"/>
      <c r="F92" s="204"/>
      <c r="G92" s="204"/>
      <c r="H92" s="204"/>
      <c r="I92" s="222">
        <v>1996</v>
      </c>
      <c r="J92" s="204"/>
      <c r="K92" s="204"/>
      <c r="L92" s="204"/>
      <c r="M92" s="204">
        <v>1</v>
      </c>
      <c r="N92" s="159">
        <v>150000000</v>
      </c>
      <c r="O92" s="204"/>
      <c r="P92" s="204"/>
    </row>
    <row r="93" spans="1:16">
      <c r="A93" s="210">
        <v>2</v>
      </c>
      <c r="B93" s="204" t="s">
        <v>176</v>
      </c>
      <c r="C93" s="211" t="s">
        <v>178</v>
      </c>
      <c r="D93" s="330" t="s">
        <v>74</v>
      </c>
      <c r="E93" s="204"/>
      <c r="F93" s="204"/>
      <c r="G93" s="204"/>
      <c r="H93" s="204"/>
      <c r="I93" s="222">
        <v>1998</v>
      </c>
      <c r="J93" s="204"/>
      <c r="K93" s="204"/>
      <c r="L93" s="204"/>
      <c r="M93" s="204">
        <v>1</v>
      </c>
      <c r="N93" s="159">
        <v>100000000</v>
      </c>
      <c r="O93" s="204"/>
      <c r="P93" s="204"/>
    </row>
    <row r="94" spans="1:16">
      <c r="A94" s="210">
        <v>3</v>
      </c>
      <c r="B94" s="204"/>
      <c r="C94" s="211" t="s">
        <v>179</v>
      </c>
      <c r="D94" s="330" t="s">
        <v>74</v>
      </c>
      <c r="E94" s="204"/>
      <c r="F94" s="204"/>
      <c r="G94" s="204"/>
      <c r="H94" s="204"/>
      <c r="I94" s="222">
        <v>2016</v>
      </c>
      <c r="J94" s="204"/>
      <c r="K94" s="204"/>
      <c r="L94" s="204"/>
      <c r="M94" s="204">
        <v>1</v>
      </c>
      <c r="N94" s="159">
        <v>200000000</v>
      </c>
      <c r="O94" s="204"/>
      <c r="P94" s="204"/>
    </row>
    <row r="95" spans="1:16">
      <c r="A95" s="210">
        <v>4</v>
      </c>
      <c r="B95" s="204"/>
      <c r="C95" s="211" t="s">
        <v>177</v>
      </c>
      <c r="D95" s="330" t="s">
        <v>74</v>
      </c>
      <c r="E95" s="204"/>
      <c r="F95" s="204"/>
      <c r="G95" s="204"/>
      <c r="H95" s="204"/>
      <c r="I95" s="222">
        <v>2017</v>
      </c>
      <c r="J95" s="204"/>
      <c r="K95" s="204"/>
      <c r="L95" s="204"/>
      <c r="M95" s="204">
        <v>1</v>
      </c>
      <c r="N95" s="159">
        <v>301000000</v>
      </c>
      <c r="O95" s="204"/>
      <c r="P95" s="204"/>
    </row>
    <row r="96" spans="1:16">
      <c r="A96" s="210">
        <v>5</v>
      </c>
      <c r="B96" s="204"/>
      <c r="C96" s="211" t="s">
        <v>180</v>
      </c>
      <c r="D96" s="330" t="s">
        <v>74</v>
      </c>
      <c r="E96" s="204"/>
      <c r="F96" s="204"/>
      <c r="G96" s="204"/>
      <c r="H96" s="204" t="s">
        <v>181</v>
      </c>
      <c r="I96" s="222">
        <v>2021</v>
      </c>
      <c r="J96" s="204"/>
      <c r="K96" s="204"/>
      <c r="L96" s="204"/>
      <c r="M96" s="204">
        <v>1</v>
      </c>
      <c r="N96" s="159">
        <v>25000000</v>
      </c>
      <c r="O96" s="204"/>
      <c r="P96" s="204"/>
    </row>
    <row r="97" ht="26" spans="1:16">
      <c r="A97" s="210">
        <v>6</v>
      </c>
      <c r="B97" s="204"/>
      <c r="C97" s="217" t="s">
        <v>182</v>
      </c>
      <c r="D97" s="330" t="s">
        <v>74</v>
      </c>
      <c r="E97" s="204"/>
      <c r="F97" s="204"/>
      <c r="G97" s="204"/>
      <c r="H97" s="204" t="s">
        <v>170</v>
      </c>
      <c r="I97" s="222">
        <v>2022</v>
      </c>
      <c r="J97" s="204"/>
      <c r="K97" s="204"/>
      <c r="L97" s="204"/>
      <c r="M97" s="204">
        <v>1</v>
      </c>
      <c r="N97" s="159">
        <v>60710000</v>
      </c>
      <c r="O97" s="204"/>
      <c r="P97" s="204"/>
    </row>
    <row r="98" spans="1:16">
      <c r="A98" s="226">
        <v>7</v>
      </c>
      <c r="B98" s="204"/>
      <c r="C98" s="227" t="s">
        <v>180</v>
      </c>
      <c r="D98" s="330" t="s">
        <v>74</v>
      </c>
      <c r="E98" s="204"/>
      <c r="F98" s="204"/>
      <c r="G98" s="204"/>
      <c r="H98" s="204" t="s">
        <v>170</v>
      </c>
      <c r="I98" s="222">
        <v>2023</v>
      </c>
      <c r="J98" s="204"/>
      <c r="K98" s="204"/>
      <c r="L98" s="204"/>
      <c r="M98" s="204">
        <v>5</v>
      </c>
      <c r="N98" s="159">
        <v>125000000</v>
      </c>
      <c r="O98" s="204"/>
      <c r="P98" s="204"/>
    </row>
    <row r="99" spans="1:16">
      <c r="A99" s="224" t="s">
        <v>174</v>
      </c>
      <c r="B99" s="225"/>
      <c r="C99" s="228"/>
      <c r="D99" s="204"/>
      <c r="E99" s="204"/>
      <c r="F99" s="204"/>
      <c r="G99" s="204"/>
      <c r="H99" s="204"/>
      <c r="I99" s="222"/>
      <c r="J99" s="204"/>
      <c r="K99" s="204"/>
      <c r="L99" s="204"/>
      <c r="M99" s="204"/>
      <c r="N99" s="229">
        <f>SUM(N92:N98)</f>
        <v>961710000</v>
      </c>
      <c r="O99" s="204"/>
      <c r="P99" s="204"/>
    </row>
    <row r="100" spans="1:16">
      <c r="A100" s="207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20"/>
      <c r="O100" s="220"/>
      <c r="P100" s="220"/>
    </row>
    <row r="101" spans="1:16">
      <c r="A101" s="196" t="s">
        <v>1</v>
      </c>
      <c r="B101" s="197" t="s">
        <v>55</v>
      </c>
      <c r="C101" s="198"/>
      <c r="D101" s="198"/>
      <c r="E101" s="198"/>
      <c r="F101" s="199"/>
      <c r="G101" s="200" t="s">
        <v>56</v>
      </c>
      <c r="H101" s="200" t="s">
        <v>57</v>
      </c>
      <c r="I101" s="200" t="s">
        <v>58</v>
      </c>
      <c r="J101" s="200" t="s">
        <v>59</v>
      </c>
      <c r="K101" s="200" t="s">
        <v>60</v>
      </c>
      <c r="L101" s="200" t="s">
        <v>61</v>
      </c>
      <c r="M101" s="200" t="s">
        <v>62</v>
      </c>
      <c r="N101" s="200"/>
      <c r="O101" s="218" t="s">
        <v>63</v>
      </c>
      <c r="P101" s="200" t="s">
        <v>5</v>
      </c>
    </row>
    <row r="102" ht="65" spans="1:16">
      <c r="A102" s="201"/>
      <c r="B102" s="116" t="s">
        <v>64</v>
      </c>
      <c r="C102" s="200" t="s">
        <v>65</v>
      </c>
      <c r="D102" s="200" t="s">
        <v>66</v>
      </c>
      <c r="E102" s="116" t="s">
        <v>67</v>
      </c>
      <c r="F102" s="200" t="s">
        <v>68</v>
      </c>
      <c r="G102" s="200"/>
      <c r="H102" s="200"/>
      <c r="I102" s="200"/>
      <c r="J102" s="200"/>
      <c r="K102" s="200"/>
      <c r="L102" s="200"/>
      <c r="M102" s="200" t="s">
        <v>69</v>
      </c>
      <c r="N102" s="200" t="s">
        <v>70</v>
      </c>
      <c r="O102" s="219"/>
      <c r="P102" s="200"/>
    </row>
    <row r="103" spans="1:16">
      <c r="A103" s="117">
        <v>1</v>
      </c>
      <c r="B103" s="117">
        <v>2</v>
      </c>
      <c r="C103" s="117">
        <v>3</v>
      </c>
      <c r="D103" s="117">
        <v>4</v>
      </c>
      <c r="E103" s="117">
        <v>5</v>
      </c>
      <c r="F103" s="117">
        <v>6</v>
      </c>
      <c r="G103" s="117">
        <v>7</v>
      </c>
      <c r="H103" s="117">
        <v>8</v>
      </c>
      <c r="I103" s="117">
        <v>9</v>
      </c>
      <c r="J103" s="117">
        <v>10</v>
      </c>
      <c r="K103" s="117">
        <v>11</v>
      </c>
      <c r="L103" s="117">
        <v>12</v>
      </c>
      <c r="M103" s="117">
        <v>13</v>
      </c>
      <c r="N103" s="117">
        <v>14</v>
      </c>
      <c r="O103" s="117">
        <v>15</v>
      </c>
      <c r="P103" s="117">
        <v>16</v>
      </c>
    </row>
    <row r="104" spans="1:16">
      <c r="A104" s="208" t="s">
        <v>183</v>
      </c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21"/>
    </row>
    <row r="105" spans="1:16">
      <c r="A105" s="210">
        <v>1</v>
      </c>
      <c r="B105" s="204"/>
      <c r="C105" s="211" t="s">
        <v>184</v>
      </c>
      <c r="D105" s="330" t="s">
        <v>74</v>
      </c>
      <c r="E105" s="204"/>
      <c r="F105" s="204"/>
      <c r="G105" s="204"/>
      <c r="H105" s="204"/>
      <c r="I105" s="222">
        <v>1997</v>
      </c>
      <c r="J105" s="204"/>
      <c r="K105" s="204"/>
      <c r="L105" s="204"/>
      <c r="M105" s="204"/>
      <c r="N105" s="159">
        <v>1000000</v>
      </c>
      <c r="O105" s="204"/>
      <c r="P105" s="204"/>
    </row>
    <row r="106" spans="1:16">
      <c r="A106" s="210">
        <v>2</v>
      </c>
      <c r="B106" s="204"/>
      <c r="C106" s="211" t="s">
        <v>185</v>
      </c>
      <c r="D106" s="330" t="s">
        <v>74</v>
      </c>
      <c r="E106" s="204"/>
      <c r="F106" s="204"/>
      <c r="G106" s="204"/>
      <c r="H106" s="204"/>
      <c r="I106" s="222">
        <v>2015</v>
      </c>
      <c r="J106" s="204"/>
      <c r="K106" s="204"/>
      <c r="L106" s="204"/>
      <c r="M106" s="204"/>
      <c r="N106" s="159">
        <v>80000000</v>
      </c>
      <c r="O106" s="204"/>
      <c r="P106" s="204"/>
    </row>
    <row r="107" spans="1:16">
      <c r="A107" s="210">
        <v>3</v>
      </c>
      <c r="B107" s="204"/>
      <c r="C107" s="211" t="s">
        <v>186</v>
      </c>
      <c r="D107" s="330" t="s">
        <v>74</v>
      </c>
      <c r="E107" s="204"/>
      <c r="F107" s="204"/>
      <c r="G107" s="204"/>
      <c r="H107" s="204"/>
      <c r="I107" s="222">
        <v>2015</v>
      </c>
      <c r="J107" s="204"/>
      <c r="K107" s="204"/>
      <c r="L107" s="204"/>
      <c r="M107" s="204"/>
      <c r="N107" s="159">
        <v>1000000000</v>
      </c>
      <c r="O107" s="204"/>
      <c r="P107" s="204"/>
    </row>
    <row r="108" spans="1:16">
      <c r="A108" s="210">
        <v>4</v>
      </c>
      <c r="B108" s="204"/>
      <c r="C108" s="211" t="s">
        <v>187</v>
      </c>
      <c r="D108" s="330" t="s">
        <v>74</v>
      </c>
      <c r="E108" s="204"/>
      <c r="F108" s="204"/>
      <c r="G108" s="204"/>
      <c r="H108" s="204"/>
      <c r="I108" s="222">
        <v>2017</v>
      </c>
      <c r="J108" s="204"/>
      <c r="K108" s="204"/>
      <c r="L108" s="204"/>
      <c r="M108" s="204"/>
      <c r="N108" s="159">
        <v>35000000</v>
      </c>
      <c r="O108" s="204"/>
      <c r="P108" s="204"/>
    </row>
    <row r="109" spans="1:16">
      <c r="A109" s="210">
        <v>5</v>
      </c>
      <c r="B109" s="204"/>
      <c r="C109" s="211" t="s">
        <v>188</v>
      </c>
      <c r="D109" s="330" t="s">
        <v>74</v>
      </c>
      <c r="E109" s="204"/>
      <c r="F109" s="204"/>
      <c r="G109" s="204"/>
      <c r="H109" s="204"/>
      <c r="I109" s="222">
        <v>2017</v>
      </c>
      <c r="J109" s="204"/>
      <c r="K109" s="204"/>
      <c r="L109" s="204"/>
      <c r="M109" s="204"/>
      <c r="N109" s="159">
        <v>25000000</v>
      </c>
      <c r="O109" s="204"/>
      <c r="P109" s="204"/>
    </row>
    <row r="110" spans="1:16">
      <c r="A110" s="210">
        <v>6</v>
      </c>
      <c r="B110" s="204"/>
      <c r="C110" s="211" t="s">
        <v>189</v>
      </c>
      <c r="D110" s="330" t="s">
        <v>74</v>
      </c>
      <c r="E110" s="204"/>
      <c r="F110" s="204"/>
      <c r="G110" s="204"/>
      <c r="H110" s="204"/>
      <c r="I110" s="222">
        <v>2017</v>
      </c>
      <c r="J110" s="204"/>
      <c r="K110" s="204"/>
      <c r="L110" s="204"/>
      <c r="M110" s="204"/>
      <c r="N110" s="159">
        <v>54000000</v>
      </c>
      <c r="O110" s="204"/>
      <c r="P110" s="204"/>
    </row>
    <row r="111" spans="1:16">
      <c r="A111" s="210">
        <v>7</v>
      </c>
      <c r="B111" s="204" t="s">
        <v>190</v>
      </c>
      <c r="C111" s="211" t="s">
        <v>191</v>
      </c>
      <c r="D111" s="330" t="s">
        <v>74</v>
      </c>
      <c r="E111" s="204"/>
      <c r="F111" s="204"/>
      <c r="G111" s="204"/>
      <c r="H111" s="204"/>
      <c r="I111" s="222">
        <v>2018</v>
      </c>
      <c r="J111" s="204"/>
      <c r="K111" s="204"/>
      <c r="L111" s="204"/>
      <c r="M111" s="204"/>
      <c r="N111" s="159">
        <v>50000000</v>
      </c>
      <c r="O111" s="204"/>
      <c r="P111" s="204"/>
    </row>
    <row r="112" spans="1:16">
      <c r="A112" s="210">
        <v>8</v>
      </c>
      <c r="B112" s="204"/>
      <c r="C112" s="211" t="s">
        <v>187</v>
      </c>
      <c r="D112" s="330" t="s">
        <v>74</v>
      </c>
      <c r="E112" s="204"/>
      <c r="F112" s="204"/>
      <c r="G112" s="204"/>
      <c r="H112" s="204"/>
      <c r="I112" s="222">
        <v>2018</v>
      </c>
      <c r="J112" s="204"/>
      <c r="K112" s="204"/>
      <c r="L112" s="204"/>
      <c r="M112" s="204"/>
      <c r="N112" s="159">
        <v>90000000</v>
      </c>
      <c r="O112" s="204"/>
      <c r="P112" s="204"/>
    </row>
    <row r="113" spans="1:16">
      <c r="A113" s="210">
        <v>9</v>
      </c>
      <c r="B113" s="204"/>
      <c r="C113" s="211" t="s">
        <v>192</v>
      </c>
      <c r="D113" s="330" t="s">
        <v>74</v>
      </c>
      <c r="E113" s="204"/>
      <c r="F113" s="204"/>
      <c r="G113" s="204"/>
      <c r="H113" s="204"/>
      <c r="I113" s="222">
        <v>2018</v>
      </c>
      <c r="J113" s="204"/>
      <c r="K113" s="204"/>
      <c r="L113" s="204"/>
      <c r="M113" s="204"/>
      <c r="N113" s="159">
        <v>190095000</v>
      </c>
      <c r="O113" s="204"/>
      <c r="P113" s="204"/>
    </row>
    <row r="114" spans="1:16">
      <c r="A114" s="210">
        <v>10</v>
      </c>
      <c r="B114" s="204" t="s">
        <v>190</v>
      </c>
      <c r="C114" s="211" t="s">
        <v>193</v>
      </c>
      <c r="D114" s="330" t="s">
        <v>74</v>
      </c>
      <c r="E114" s="204"/>
      <c r="F114" s="204"/>
      <c r="G114" s="204"/>
      <c r="H114" s="204"/>
      <c r="I114" s="222">
        <v>2019</v>
      </c>
      <c r="J114" s="204"/>
      <c r="K114" s="204"/>
      <c r="L114" s="204"/>
      <c r="M114" s="204"/>
      <c r="N114" s="159">
        <v>100000000</v>
      </c>
      <c r="O114" s="204"/>
      <c r="P114" s="204"/>
    </row>
    <row r="115" spans="1:16">
      <c r="A115" s="210">
        <v>11</v>
      </c>
      <c r="B115" s="204"/>
      <c r="C115" s="211" t="s">
        <v>194</v>
      </c>
      <c r="D115" s="330" t="s">
        <v>74</v>
      </c>
      <c r="E115" s="204"/>
      <c r="F115" s="204"/>
      <c r="G115" s="204"/>
      <c r="H115" s="204"/>
      <c r="I115" s="222">
        <v>2019</v>
      </c>
      <c r="J115" s="204"/>
      <c r="K115" s="204"/>
      <c r="L115" s="204"/>
      <c r="M115" s="204"/>
      <c r="N115" s="159">
        <v>10925000</v>
      </c>
      <c r="O115" s="204"/>
      <c r="P115" s="204"/>
    </row>
    <row r="116" spans="1:16">
      <c r="A116" s="210" t="s">
        <v>195</v>
      </c>
      <c r="B116" s="204"/>
      <c r="C116" s="211" t="s">
        <v>196</v>
      </c>
      <c r="D116" s="330" t="s">
        <v>74</v>
      </c>
      <c r="E116" s="204"/>
      <c r="F116" s="204"/>
      <c r="G116" s="204"/>
      <c r="H116" s="204"/>
      <c r="I116" s="230">
        <v>2019</v>
      </c>
      <c r="J116" s="204"/>
      <c r="K116" s="204"/>
      <c r="L116" s="204"/>
      <c r="M116" s="204"/>
      <c r="N116" s="159">
        <v>584280040</v>
      </c>
      <c r="O116" s="204"/>
      <c r="P116" s="204"/>
    </row>
    <row r="117" spans="1:16">
      <c r="A117" s="210">
        <v>13</v>
      </c>
      <c r="B117" s="204"/>
      <c r="C117" s="211" t="s">
        <v>197</v>
      </c>
      <c r="D117" s="330" t="s">
        <v>74</v>
      </c>
      <c r="E117" s="204"/>
      <c r="F117" s="204"/>
      <c r="G117" s="204"/>
      <c r="H117" s="204"/>
      <c r="I117" s="230">
        <v>2019</v>
      </c>
      <c r="J117" s="204"/>
      <c r="K117" s="204"/>
      <c r="L117" s="204"/>
      <c r="M117" s="204"/>
      <c r="N117" s="159">
        <v>350000000</v>
      </c>
      <c r="O117" s="204"/>
      <c r="P117" s="204"/>
    </row>
    <row r="118" spans="1:16">
      <c r="A118" s="210">
        <v>14</v>
      </c>
      <c r="B118" s="204" t="s">
        <v>190</v>
      </c>
      <c r="C118" s="211" t="s">
        <v>198</v>
      </c>
      <c r="D118" s="330" t="s">
        <v>74</v>
      </c>
      <c r="E118" s="204"/>
      <c r="F118" s="204"/>
      <c r="G118" s="204"/>
      <c r="H118" s="204"/>
      <c r="I118" s="222">
        <v>2020</v>
      </c>
      <c r="J118" s="204"/>
      <c r="K118" s="204"/>
      <c r="L118" s="204"/>
      <c r="M118" s="204"/>
      <c r="N118" s="159">
        <v>50000000</v>
      </c>
      <c r="O118" s="204"/>
      <c r="P118" s="204"/>
    </row>
    <row r="119" spans="1:16">
      <c r="A119" s="210">
        <v>15</v>
      </c>
      <c r="B119" s="204"/>
      <c r="C119" s="211" t="s">
        <v>199</v>
      </c>
      <c r="D119" s="330" t="s">
        <v>74</v>
      </c>
      <c r="E119" s="204"/>
      <c r="F119" s="204"/>
      <c r="G119" s="204"/>
      <c r="H119" s="204"/>
      <c r="I119" s="230">
        <v>2020</v>
      </c>
      <c r="J119" s="204"/>
      <c r="K119" s="204"/>
      <c r="L119" s="204"/>
      <c r="M119" s="204"/>
      <c r="N119" s="159">
        <v>142552000</v>
      </c>
      <c r="O119" s="204"/>
      <c r="P119" s="204"/>
    </row>
    <row r="120" spans="1:16">
      <c r="A120" s="210">
        <v>16</v>
      </c>
      <c r="B120" s="204"/>
      <c r="C120" s="211" t="s">
        <v>200</v>
      </c>
      <c r="D120" s="330" t="s">
        <v>74</v>
      </c>
      <c r="E120" s="204"/>
      <c r="F120" s="204"/>
      <c r="G120" s="204"/>
      <c r="H120" s="204"/>
      <c r="I120" s="222">
        <v>2021</v>
      </c>
      <c r="J120" s="204"/>
      <c r="K120" s="204"/>
      <c r="L120" s="204"/>
      <c r="M120" s="204"/>
      <c r="N120" s="159">
        <v>591086000</v>
      </c>
      <c r="O120" s="204"/>
      <c r="P120" s="204"/>
    </row>
    <row r="121" spans="1:16">
      <c r="A121" s="210">
        <v>17</v>
      </c>
      <c r="B121" s="204"/>
      <c r="C121" s="211" t="s">
        <v>201</v>
      </c>
      <c r="D121" s="330" t="s">
        <v>74</v>
      </c>
      <c r="E121" s="204"/>
      <c r="F121" s="204"/>
      <c r="G121" s="204"/>
      <c r="H121" s="204"/>
      <c r="I121" s="222">
        <v>2021</v>
      </c>
      <c r="J121" s="204"/>
      <c r="K121" s="204"/>
      <c r="L121" s="204"/>
      <c r="M121" s="204"/>
      <c r="N121" s="159">
        <v>40000000</v>
      </c>
      <c r="O121" s="204"/>
      <c r="P121" s="204"/>
    </row>
    <row r="122" spans="1:16">
      <c r="A122" s="210">
        <v>18</v>
      </c>
      <c r="B122" s="204"/>
      <c r="C122" s="211" t="s">
        <v>202</v>
      </c>
      <c r="D122" s="330" t="s">
        <v>74</v>
      </c>
      <c r="E122" s="204"/>
      <c r="F122" s="204"/>
      <c r="G122" s="204"/>
      <c r="H122" s="204"/>
      <c r="I122" s="230">
        <v>2021</v>
      </c>
      <c r="J122" s="204"/>
      <c r="K122" s="204"/>
      <c r="L122" s="204"/>
      <c r="M122" s="204"/>
      <c r="N122" s="159">
        <v>589600244</v>
      </c>
      <c r="O122" s="204"/>
      <c r="P122" s="204"/>
    </row>
    <row r="123" spans="1:16">
      <c r="A123" s="210">
        <v>19</v>
      </c>
      <c r="B123" s="204"/>
      <c r="C123" s="211" t="s">
        <v>203</v>
      </c>
      <c r="D123" s="330" t="s">
        <v>74</v>
      </c>
      <c r="E123" s="204"/>
      <c r="F123" s="204"/>
      <c r="G123" s="204"/>
      <c r="H123" s="204"/>
      <c r="I123" s="230">
        <v>2021</v>
      </c>
      <c r="J123" s="204"/>
      <c r="K123" s="204"/>
      <c r="L123" s="204"/>
      <c r="M123" s="204"/>
      <c r="N123" s="159">
        <v>17000000</v>
      </c>
      <c r="O123" s="204"/>
      <c r="P123" s="204"/>
    </row>
    <row r="124" spans="1:16">
      <c r="A124" s="210">
        <v>20</v>
      </c>
      <c r="B124" s="204"/>
      <c r="C124" s="211" t="s">
        <v>204</v>
      </c>
      <c r="D124" s="330" t="s">
        <v>74</v>
      </c>
      <c r="E124" s="204"/>
      <c r="F124" s="204"/>
      <c r="G124" s="204"/>
      <c r="H124" s="204"/>
      <c r="I124" s="230">
        <v>2021</v>
      </c>
      <c r="J124" s="204"/>
      <c r="K124" s="204"/>
      <c r="L124" s="204"/>
      <c r="M124" s="204"/>
      <c r="N124" s="159">
        <v>17000000</v>
      </c>
      <c r="O124" s="204"/>
      <c r="P124" s="204"/>
    </row>
    <row r="125" spans="1:16">
      <c r="A125" s="210">
        <v>21</v>
      </c>
      <c r="B125" s="204"/>
      <c r="C125" s="211" t="s">
        <v>205</v>
      </c>
      <c r="D125" s="330" t="s">
        <v>74</v>
      </c>
      <c r="E125" s="204"/>
      <c r="F125" s="204"/>
      <c r="G125" s="204"/>
      <c r="H125" s="204"/>
      <c r="I125" s="230">
        <v>2021</v>
      </c>
      <c r="J125" s="204"/>
      <c r="K125" s="204"/>
      <c r="L125" s="204"/>
      <c r="M125" s="204"/>
      <c r="N125" s="159">
        <v>28000000</v>
      </c>
      <c r="O125" s="204"/>
      <c r="P125" s="204"/>
    </row>
    <row r="126" spans="1:16">
      <c r="A126" s="210">
        <v>22</v>
      </c>
      <c r="B126" s="204"/>
      <c r="C126" s="211" t="s">
        <v>206</v>
      </c>
      <c r="D126" s="330" t="s">
        <v>74</v>
      </c>
      <c r="E126" s="204"/>
      <c r="F126" s="204"/>
      <c r="G126" s="204"/>
      <c r="H126" s="204"/>
      <c r="I126" s="230">
        <v>2021</v>
      </c>
      <c r="J126" s="204"/>
      <c r="K126" s="204"/>
      <c r="L126" s="204"/>
      <c r="M126" s="204"/>
      <c r="N126" s="159">
        <v>39000000</v>
      </c>
      <c r="O126" s="204"/>
      <c r="P126" s="204"/>
    </row>
    <row r="127" spans="1:16">
      <c r="A127" s="210">
        <v>23</v>
      </c>
      <c r="B127" s="204"/>
      <c r="C127" s="211" t="s">
        <v>206</v>
      </c>
      <c r="D127" s="330" t="s">
        <v>74</v>
      </c>
      <c r="E127" s="204"/>
      <c r="F127" s="204"/>
      <c r="G127" s="204"/>
      <c r="H127" s="204"/>
      <c r="I127" s="230">
        <v>2021</v>
      </c>
      <c r="J127" s="204"/>
      <c r="K127" s="204"/>
      <c r="L127" s="204"/>
      <c r="M127" s="204"/>
      <c r="N127" s="159">
        <v>80000000</v>
      </c>
      <c r="O127" s="204"/>
      <c r="P127" s="204"/>
    </row>
    <row r="128" spans="1:16">
      <c r="A128" s="210">
        <v>24</v>
      </c>
      <c r="B128" s="204"/>
      <c r="C128" s="211" t="s">
        <v>207</v>
      </c>
      <c r="D128" s="330" t="s">
        <v>74</v>
      </c>
      <c r="E128" s="204"/>
      <c r="F128" s="204"/>
      <c r="G128" s="204"/>
      <c r="H128" s="204"/>
      <c r="I128" s="222">
        <v>2021</v>
      </c>
      <c r="J128" s="204"/>
      <c r="K128" s="204"/>
      <c r="L128" s="204"/>
      <c r="M128" s="204"/>
      <c r="N128" s="159">
        <v>31100000</v>
      </c>
      <c r="O128" s="204"/>
      <c r="P128" s="204"/>
    </row>
    <row r="129" spans="1:16">
      <c r="A129" s="210">
        <v>25</v>
      </c>
      <c r="B129" s="204"/>
      <c r="C129" s="211" t="s">
        <v>208</v>
      </c>
      <c r="D129" s="330" t="s">
        <v>74</v>
      </c>
      <c r="E129" s="204"/>
      <c r="F129" s="204"/>
      <c r="G129" s="204"/>
      <c r="H129" s="204"/>
      <c r="I129" s="222">
        <v>2021</v>
      </c>
      <c r="J129" s="204"/>
      <c r="K129" s="204"/>
      <c r="L129" s="204"/>
      <c r="M129" s="204"/>
      <c r="N129" s="159"/>
      <c r="O129" s="204"/>
      <c r="P129" s="204"/>
    </row>
    <row r="130" spans="1:16">
      <c r="A130" s="210">
        <v>26</v>
      </c>
      <c r="B130" s="204"/>
      <c r="C130" s="211" t="s">
        <v>209</v>
      </c>
      <c r="D130" s="330" t="s">
        <v>74</v>
      </c>
      <c r="E130" s="204"/>
      <c r="F130" s="204"/>
      <c r="G130" s="204"/>
      <c r="H130" s="204" t="s">
        <v>181</v>
      </c>
      <c r="I130" s="222">
        <v>2022</v>
      </c>
      <c r="J130" s="204"/>
      <c r="K130" s="204"/>
      <c r="L130" s="204"/>
      <c r="M130" s="204"/>
      <c r="N130" s="159">
        <v>45000000</v>
      </c>
      <c r="O130" s="204"/>
      <c r="P130" s="204"/>
    </row>
    <row r="131" spans="1:16">
      <c r="A131" s="210">
        <v>27</v>
      </c>
      <c r="B131" s="204"/>
      <c r="C131" s="211" t="s">
        <v>210</v>
      </c>
      <c r="D131" s="330" t="s">
        <v>74</v>
      </c>
      <c r="E131" s="204"/>
      <c r="F131" s="204"/>
      <c r="G131" s="204"/>
      <c r="H131" s="204" t="s">
        <v>181</v>
      </c>
      <c r="I131" s="222">
        <v>2022</v>
      </c>
      <c r="J131" s="204"/>
      <c r="K131" s="204"/>
      <c r="L131" s="204"/>
      <c r="M131" s="204"/>
      <c r="N131" s="159">
        <v>49824000</v>
      </c>
      <c r="O131" s="204"/>
      <c r="P131" s="204"/>
    </row>
    <row r="132" spans="1:16">
      <c r="A132" s="210">
        <v>28</v>
      </c>
      <c r="B132" s="204"/>
      <c r="C132" s="211" t="s">
        <v>211</v>
      </c>
      <c r="D132" s="330" t="s">
        <v>74</v>
      </c>
      <c r="E132" s="204"/>
      <c r="F132" s="204"/>
      <c r="G132" s="204"/>
      <c r="H132" s="204" t="s">
        <v>126</v>
      </c>
      <c r="I132" s="222">
        <v>2022</v>
      </c>
      <c r="J132" s="204"/>
      <c r="K132" s="204"/>
      <c r="L132" s="204"/>
      <c r="M132" s="204"/>
      <c r="N132" s="159">
        <v>25634000</v>
      </c>
      <c r="O132" s="204"/>
      <c r="P132" s="204"/>
    </row>
    <row r="133" spans="1:16">
      <c r="A133" s="210">
        <v>29</v>
      </c>
      <c r="B133" s="204"/>
      <c r="C133" s="211" t="s">
        <v>212</v>
      </c>
      <c r="D133" s="330" t="s">
        <v>74</v>
      </c>
      <c r="E133" s="204"/>
      <c r="F133" s="204"/>
      <c r="G133" s="204"/>
      <c r="H133" s="204" t="s">
        <v>181</v>
      </c>
      <c r="I133" s="222">
        <v>2022</v>
      </c>
      <c r="J133" s="204"/>
      <c r="K133" s="204"/>
      <c r="L133" s="204"/>
      <c r="M133" s="204"/>
      <c r="N133" s="159">
        <v>29870000</v>
      </c>
      <c r="O133" s="204"/>
      <c r="P133" s="204"/>
    </row>
    <row r="134" s="123" customFormat="1" spans="1:16">
      <c r="A134" s="210">
        <v>30</v>
      </c>
      <c r="B134" s="223"/>
      <c r="C134" s="233" t="s">
        <v>213</v>
      </c>
      <c r="D134" s="330" t="s">
        <v>74</v>
      </c>
      <c r="E134" s="204"/>
      <c r="F134" s="204"/>
      <c r="G134" s="204"/>
      <c r="H134" s="204" t="s">
        <v>181</v>
      </c>
      <c r="I134" s="222">
        <v>2023</v>
      </c>
      <c r="J134" s="204"/>
      <c r="K134" s="204"/>
      <c r="L134" s="204"/>
      <c r="M134" s="204"/>
      <c r="N134" s="159">
        <v>606000</v>
      </c>
      <c r="O134" s="204"/>
      <c r="P134" s="204"/>
    </row>
    <row r="135" s="123" customFormat="1" spans="1:16">
      <c r="A135" s="210">
        <v>31</v>
      </c>
      <c r="B135" s="223"/>
      <c r="C135" s="233" t="s">
        <v>214</v>
      </c>
      <c r="D135" s="330" t="s">
        <v>74</v>
      </c>
      <c r="E135" s="204"/>
      <c r="F135" s="204"/>
      <c r="G135" s="204"/>
      <c r="H135" s="204" t="s">
        <v>126</v>
      </c>
      <c r="I135" s="222">
        <v>2023</v>
      </c>
      <c r="J135" s="204"/>
      <c r="K135" s="204"/>
      <c r="L135" s="204"/>
      <c r="M135" s="204"/>
      <c r="N135" s="159">
        <v>54992000</v>
      </c>
      <c r="O135" s="204"/>
      <c r="P135" s="204"/>
    </row>
    <row r="136" s="123" customFormat="1" spans="1:16">
      <c r="A136" s="210">
        <v>32</v>
      </c>
      <c r="B136" s="223"/>
      <c r="C136" s="233" t="s">
        <v>215</v>
      </c>
      <c r="D136" s="330" t="s">
        <v>74</v>
      </c>
      <c r="E136" s="204"/>
      <c r="F136" s="204"/>
      <c r="G136" s="204"/>
      <c r="H136" s="204" t="s">
        <v>126</v>
      </c>
      <c r="I136" s="222">
        <v>2023</v>
      </c>
      <c r="J136" s="204"/>
      <c r="K136" s="204"/>
      <c r="L136" s="204"/>
      <c r="M136" s="204"/>
      <c r="N136" s="159">
        <v>81446000</v>
      </c>
      <c r="O136" s="204"/>
      <c r="P136" s="204"/>
    </row>
    <row r="137" s="123" customFormat="1" spans="1:16">
      <c r="A137" s="210">
        <v>33</v>
      </c>
      <c r="B137" s="223"/>
      <c r="C137" s="233" t="s">
        <v>216</v>
      </c>
      <c r="D137" s="330" t="s">
        <v>74</v>
      </c>
      <c r="E137" s="204"/>
      <c r="F137" s="204"/>
      <c r="G137" s="204"/>
      <c r="H137" s="204" t="s">
        <v>126</v>
      </c>
      <c r="I137" s="222">
        <v>2023</v>
      </c>
      <c r="J137" s="204"/>
      <c r="K137" s="204"/>
      <c r="L137" s="204"/>
      <c r="M137" s="204"/>
      <c r="N137" s="159">
        <v>44680840</v>
      </c>
      <c r="O137" s="204"/>
      <c r="P137" s="204"/>
    </row>
    <row r="138" s="123" customFormat="1" spans="1:16">
      <c r="A138" s="210">
        <v>34</v>
      </c>
      <c r="B138" s="223"/>
      <c r="C138" s="233" t="s">
        <v>217</v>
      </c>
      <c r="D138" s="330" t="s">
        <v>74</v>
      </c>
      <c r="E138" s="204"/>
      <c r="F138" s="204"/>
      <c r="G138" s="204"/>
      <c r="H138" s="204" t="s">
        <v>132</v>
      </c>
      <c r="I138" s="222">
        <v>2023</v>
      </c>
      <c r="J138" s="204"/>
      <c r="K138" s="204"/>
      <c r="L138" s="204"/>
      <c r="M138" s="204"/>
      <c r="N138" s="159">
        <v>8273000</v>
      </c>
      <c r="O138" s="204"/>
      <c r="P138" s="204"/>
    </row>
    <row r="139" spans="1:16">
      <c r="A139" s="210">
        <v>35</v>
      </c>
      <c r="B139" s="204"/>
      <c r="C139" s="118" t="s">
        <v>218</v>
      </c>
      <c r="D139" s="330" t="s">
        <v>74</v>
      </c>
      <c r="E139" s="204"/>
      <c r="F139" s="204"/>
      <c r="G139" s="204"/>
      <c r="H139" s="204" t="s">
        <v>126</v>
      </c>
      <c r="I139" s="222">
        <v>2023</v>
      </c>
      <c r="J139" s="204"/>
      <c r="K139" s="204"/>
      <c r="L139" s="204"/>
      <c r="M139" s="204"/>
      <c r="N139" s="158">
        <v>472085840</v>
      </c>
      <c r="O139" s="204"/>
      <c r="P139" s="204"/>
    </row>
    <row r="140" spans="1:18">
      <c r="A140" s="210">
        <v>36</v>
      </c>
      <c r="B140" s="204"/>
      <c r="C140" s="118" t="s">
        <v>219</v>
      </c>
      <c r="D140" s="330" t="s">
        <v>74</v>
      </c>
      <c r="E140" s="204"/>
      <c r="F140" s="204"/>
      <c r="G140" s="204"/>
      <c r="H140" s="204" t="s">
        <v>126</v>
      </c>
      <c r="I140" s="222">
        <v>2023</v>
      </c>
      <c r="J140" s="204"/>
      <c r="K140" s="204"/>
      <c r="L140" s="204"/>
      <c r="M140" s="204"/>
      <c r="N140" s="158">
        <v>294824660</v>
      </c>
      <c r="O140" s="204"/>
      <c r="P140" s="204"/>
      <c r="R140" s="239"/>
    </row>
    <row r="141" spans="1:16">
      <c r="A141" s="210">
        <v>37</v>
      </c>
      <c r="B141" s="204"/>
      <c r="C141" s="118" t="s">
        <v>220</v>
      </c>
      <c r="D141" s="330" t="s">
        <v>91</v>
      </c>
      <c r="E141" s="204"/>
      <c r="F141" s="204"/>
      <c r="G141" s="204"/>
      <c r="H141" s="204" t="s">
        <v>126</v>
      </c>
      <c r="I141" s="222">
        <v>2023</v>
      </c>
      <c r="J141" s="204"/>
      <c r="K141" s="204"/>
      <c r="L141" s="204"/>
      <c r="M141" s="204"/>
      <c r="N141" s="159">
        <v>106456000</v>
      </c>
      <c r="O141" s="204"/>
      <c r="P141" s="204"/>
    </row>
    <row r="142" spans="1:16">
      <c r="A142" s="210">
        <v>38</v>
      </c>
      <c r="B142" s="204"/>
      <c r="C142" s="118" t="s">
        <v>221</v>
      </c>
      <c r="D142" s="330" t="s">
        <v>74</v>
      </c>
      <c r="E142" s="204"/>
      <c r="F142" s="204"/>
      <c r="G142" s="204"/>
      <c r="H142" s="204" t="s">
        <v>126</v>
      </c>
      <c r="I142" s="222">
        <v>2023</v>
      </c>
      <c r="J142" s="204"/>
      <c r="K142" s="204"/>
      <c r="L142" s="204"/>
      <c r="M142" s="204"/>
      <c r="N142" s="159">
        <v>119030000</v>
      </c>
      <c r="O142" s="204"/>
      <c r="P142" s="204"/>
    </row>
    <row r="143" spans="1:16">
      <c r="A143" s="210">
        <v>39</v>
      </c>
      <c r="B143" s="204"/>
      <c r="C143" s="118" t="s">
        <v>222</v>
      </c>
      <c r="D143" s="330" t="s">
        <v>74</v>
      </c>
      <c r="E143" s="204"/>
      <c r="F143" s="204"/>
      <c r="G143" s="204"/>
      <c r="H143" s="204" t="s">
        <v>126</v>
      </c>
      <c r="I143" s="222">
        <v>2023</v>
      </c>
      <c r="J143" s="204"/>
      <c r="K143" s="204"/>
      <c r="L143" s="204"/>
      <c r="M143" s="204"/>
      <c r="N143" s="159">
        <v>52075000</v>
      </c>
      <c r="O143" s="204"/>
      <c r="P143" s="204"/>
    </row>
    <row r="144" spans="1:16">
      <c r="A144" s="210">
        <v>40</v>
      </c>
      <c r="B144" s="204"/>
      <c r="C144" s="118" t="s">
        <v>223</v>
      </c>
      <c r="D144" s="330" t="s">
        <v>74</v>
      </c>
      <c r="E144" s="204"/>
      <c r="F144" s="204"/>
      <c r="G144" s="204"/>
      <c r="H144" s="204" t="s">
        <v>181</v>
      </c>
      <c r="I144" s="222">
        <v>2023</v>
      </c>
      <c r="J144" s="204"/>
      <c r="K144" s="204"/>
      <c r="L144" s="204"/>
      <c r="M144" s="204"/>
      <c r="N144" s="159">
        <v>25000000</v>
      </c>
      <c r="O144" s="204"/>
      <c r="P144" s="204"/>
    </row>
    <row r="145" spans="1:16">
      <c r="A145" s="210">
        <v>41</v>
      </c>
      <c r="B145" s="204"/>
      <c r="C145" s="155" t="s">
        <v>224</v>
      </c>
      <c r="D145" s="330" t="s">
        <v>74</v>
      </c>
      <c r="E145" s="204"/>
      <c r="F145" s="204"/>
      <c r="G145" s="204"/>
      <c r="H145" s="160" t="s">
        <v>126</v>
      </c>
      <c r="I145" s="222">
        <v>2024</v>
      </c>
      <c r="J145" s="204"/>
      <c r="K145" s="204"/>
      <c r="L145" s="204"/>
      <c r="M145" s="204"/>
      <c r="N145" s="161">
        <v>228943140</v>
      </c>
      <c r="O145" s="204"/>
      <c r="P145" s="204"/>
    </row>
    <row r="146" spans="1:16">
      <c r="A146" s="210">
        <v>42</v>
      </c>
      <c r="B146" s="204"/>
      <c r="C146" s="155" t="s">
        <v>225</v>
      </c>
      <c r="D146" s="330" t="s">
        <v>74</v>
      </c>
      <c r="E146" s="204"/>
      <c r="F146" s="204"/>
      <c r="G146" s="204"/>
      <c r="H146" s="160" t="s">
        <v>126</v>
      </c>
      <c r="I146" s="222">
        <v>2024</v>
      </c>
      <c r="J146" s="204"/>
      <c r="K146" s="204"/>
      <c r="L146" s="204"/>
      <c r="M146" s="204"/>
      <c r="N146" s="161">
        <v>100000000</v>
      </c>
      <c r="O146" s="204"/>
      <c r="P146" s="204"/>
    </row>
    <row r="147" spans="1:16">
      <c r="A147" s="210">
        <v>43</v>
      </c>
      <c r="B147" s="204"/>
      <c r="C147" s="155" t="s">
        <v>226</v>
      </c>
      <c r="D147" s="330" t="s">
        <v>74</v>
      </c>
      <c r="E147" s="204"/>
      <c r="F147" s="204"/>
      <c r="G147" s="204"/>
      <c r="H147" s="160" t="s">
        <v>126</v>
      </c>
      <c r="I147" s="222">
        <v>2024</v>
      </c>
      <c r="J147" s="204"/>
      <c r="K147" s="204"/>
      <c r="L147" s="204"/>
      <c r="M147" s="204"/>
      <c r="N147" s="161">
        <v>20982000</v>
      </c>
      <c r="O147" s="204"/>
      <c r="P147" s="204"/>
    </row>
    <row r="148" spans="1:16">
      <c r="A148" s="210">
        <v>44</v>
      </c>
      <c r="B148" s="204"/>
      <c r="C148" s="155" t="s">
        <v>227</v>
      </c>
      <c r="D148" s="330" t="s">
        <v>74</v>
      </c>
      <c r="E148" s="204"/>
      <c r="F148" s="204"/>
      <c r="G148" s="204"/>
      <c r="H148" s="160" t="s">
        <v>126</v>
      </c>
      <c r="I148" s="222">
        <v>2024</v>
      </c>
      <c r="J148" s="204"/>
      <c r="K148" s="204"/>
      <c r="L148" s="204"/>
      <c r="M148" s="204"/>
      <c r="N148" s="161">
        <v>10850000</v>
      </c>
      <c r="O148" s="204"/>
      <c r="P148" s="204"/>
    </row>
    <row r="149" spans="1:16">
      <c r="A149" s="210">
        <v>45</v>
      </c>
      <c r="B149" s="204"/>
      <c r="C149" s="155" t="s">
        <v>226</v>
      </c>
      <c r="D149" s="330" t="s">
        <v>74</v>
      </c>
      <c r="E149" s="204"/>
      <c r="F149" s="204"/>
      <c r="G149" s="204"/>
      <c r="H149" s="160" t="s">
        <v>181</v>
      </c>
      <c r="I149" s="222">
        <v>2024</v>
      </c>
      <c r="J149" s="204"/>
      <c r="K149" s="204"/>
      <c r="L149" s="204"/>
      <c r="M149" s="204"/>
      <c r="N149" s="161">
        <v>15000000</v>
      </c>
      <c r="O149" s="204"/>
      <c r="P149" s="204"/>
    </row>
    <row r="150" spans="1:16">
      <c r="A150" s="210">
        <v>46</v>
      </c>
      <c r="B150" s="204"/>
      <c r="C150" s="155" t="s">
        <v>228</v>
      </c>
      <c r="D150" s="330" t="s">
        <v>74</v>
      </c>
      <c r="E150" s="204"/>
      <c r="F150" s="204"/>
      <c r="G150" s="204"/>
      <c r="H150" s="160" t="s">
        <v>126</v>
      </c>
      <c r="I150" s="222">
        <v>2024</v>
      </c>
      <c r="J150" s="204"/>
      <c r="K150" s="204"/>
      <c r="L150" s="204"/>
      <c r="M150" s="204"/>
      <c r="N150" s="161">
        <v>79157000</v>
      </c>
      <c r="O150" s="204"/>
      <c r="P150" s="204"/>
    </row>
    <row r="151" spans="1:16">
      <c r="A151" s="210">
        <v>47</v>
      </c>
      <c r="B151" s="204"/>
      <c r="C151" s="155" t="s">
        <v>229</v>
      </c>
      <c r="D151" s="330" t="s">
        <v>74</v>
      </c>
      <c r="E151" s="204"/>
      <c r="F151" s="204"/>
      <c r="G151" s="204"/>
      <c r="H151" s="160" t="s">
        <v>126</v>
      </c>
      <c r="I151" s="222">
        <v>2024</v>
      </c>
      <c r="J151" s="204"/>
      <c r="K151" s="204"/>
      <c r="L151" s="204"/>
      <c r="M151" s="204"/>
      <c r="N151" s="161">
        <v>20632000</v>
      </c>
      <c r="O151" s="204"/>
      <c r="P151" s="204"/>
    </row>
    <row r="152" spans="1:16">
      <c r="A152" s="210">
        <v>48</v>
      </c>
      <c r="B152" s="204"/>
      <c r="C152" s="155" t="s">
        <v>229</v>
      </c>
      <c r="D152" s="330" t="s">
        <v>74</v>
      </c>
      <c r="E152" s="204"/>
      <c r="F152" s="204"/>
      <c r="G152" s="204"/>
      <c r="H152" s="160" t="s">
        <v>126</v>
      </c>
      <c r="I152" s="222">
        <v>2024</v>
      </c>
      <c r="J152" s="204"/>
      <c r="K152" s="204"/>
      <c r="L152" s="204"/>
      <c r="M152" s="204"/>
      <c r="N152" s="161">
        <v>18916000</v>
      </c>
      <c r="O152" s="204"/>
      <c r="P152" s="204"/>
    </row>
    <row r="153" spans="1:16">
      <c r="A153" s="210">
        <v>49</v>
      </c>
      <c r="B153" s="204"/>
      <c r="C153" s="155" t="s">
        <v>230</v>
      </c>
      <c r="D153" s="330" t="s">
        <v>74</v>
      </c>
      <c r="E153" s="204"/>
      <c r="F153" s="204"/>
      <c r="G153" s="204"/>
      <c r="H153" s="160" t="s">
        <v>126</v>
      </c>
      <c r="I153" s="222">
        <v>2024</v>
      </c>
      <c r="J153" s="204"/>
      <c r="K153" s="204"/>
      <c r="L153" s="204"/>
      <c r="M153" s="204"/>
      <c r="N153" s="161">
        <v>49564000</v>
      </c>
      <c r="O153" s="204"/>
      <c r="P153" s="204"/>
    </row>
    <row r="154" spans="1:16">
      <c r="A154" s="210">
        <v>50</v>
      </c>
      <c r="B154" s="204"/>
      <c r="C154" s="155" t="s">
        <v>231</v>
      </c>
      <c r="D154" s="330" t="s">
        <v>74</v>
      </c>
      <c r="E154" s="204"/>
      <c r="F154" s="204"/>
      <c r="G154" s="204"/>
      <c r="H154" s="160" t="s">
        <v>126</v>
      </c>
      <c r="I154" s="222">
        <v>2024</v>
      </c>
      <c r="J154" s="204"/>
      <c r="K154" s="204"/>
      <c r="L154" s="204"/>
      <c r="M154" s="204"/>
      <c r="N154" s="161">
        <v>11567950</v>
      </c>
      <c r="O154" s="204"/>
      <c r="P154" s="204"/>
    </row>
    <row r="155" spans="1:16">
      <c r="A155" s="210">
        <v>51</v>
      </c>
      <c r="B155" s="204"/>
      <c r="C155" s="118" t="s">
        <v>232</v>
      </c>
      <c r="D155" s="330" t="s">
        <v>74</v>
      </c>
      <c r="E155" s="204"/>
      <c r="F155" s="204"/>
      <c r="G155" s="204"/>
      <c r="H155" s="144" t="s">
        <v>181</v>
      </c>
      <c r="I155" s="222">
        <v>2024</v>
      </c>
      <c r="J155" s="204"/>
      <c r="K155" s="204"/>
      <c r="L155" s="204"/>
      <c r="M155" s="204"/>
      <c r="N155" s="159">
        <v>29950500</v>
      </c>
      <c r="O155" s="204"/>
      <c r="P155" s="204"/>
    </row>
    <row r="156" spans="1:16">
      <c r="A156" s="210">
        <v>52</v>
      </c>
      <c r="B156" s="204"/>
      <c r="C156" s="118" t="s">
        <v>233</v>
      </c>
      <c r="D156" s="330" t="s">
        <v>74</v>
      </c>
      <c r="E156" s="204"/>
      <c r="F156" s="204"/>
      <c r="G156" s="204"/>
      <c r="H156" s="144" t="s">
        <v>126</v>
      </c>
      <c r="I156" s="222">
        <v>2025</v>
      </c>
      <c r="J156" s="204"/>
      <c r="K156" s="204"/>
      <c r="L156" s="204"/>
      <c r="M156" s="204"/>
      <c r="N156" s="159">
        <v>70710000</v>
      </c>
      <c r="O156" s="204"/>
      <c r="P156" s="204"/>
    </row>
    <row r="157" spans="1:16">
      <c r="A157" s="210">
        <v>53</v>
      </c>
      <c r="B157" s="204"/>
      <c r="C157" s="118" t="s">
        <v>234</v>
      </c>
      <c r="D157" s="330" t="s">
        <v>74</v>
      </c>
      <c r="E157" s="204"/>
      <c r="F157" s="204"/>
      <c r="G157" s="204"/>
      <c r="H157" s="144" t="s">
        <v>126</v>
      </c>
      <c r="I157" s="222">
        <v>2025</v>
      </c>
      <c r="J157" s="204"/>
      <c r="K157" s="204"/>
      <c r="L157" s="204"/>
      <c r="M157" s="204"/>
      <c r="N157" s="159">
        <v>19280000</v>
      </c>
      <c r="O157" s="204"/>
      <c r="P157" s="204"/>
    </row>
    <row r="158" spans="1:16">
      <c r="A158" s="210">
        <v>54</v>
      </c>
      <c r="B158" s="204"/>
      <c r="C158" s="118" t="s">
        <v>235</v>
      </c>
      <c r="D158" s="330" t="s">
        <v>74</v>
      </c>
      <c r="E158" s="204"/>
      <c r="F158" s="204"/>
      <c r="G158" s="204"/>
      <c r="H158" s="144" t="s">
        <v>126</v>
      </c>
      <c r="I158" s="222">
        <v>2025</v>
      </c>
      <c r="J158" s="204"/>
      <c r="K158" s="204"/>
      <c r="L158" s="204"/>
      <c r="M158" s="204"/>
      <c r="N158" s="159">
        <v>41985000</v>
      </c>
      <c r="O158" s="204"/>
      <c r="P158" s="204"/>
    </row>
    <row r="159" spans="1:16">
      <c r="A159" s="210">
        <v>55</v>
      </c>
      <c r="B159" s="203"/>
      <c r="C159" s="212" t="s">
        <v>236</v>
      </c>
      <c r="D159" s="330" t="s">
        <v>74</v>
      </c>
      <c r="E159" s="204"/>
      <c r="F159" s="204"/>
      <c r="G159" s="204"/>
      <c r="H159" s="204" t="s">
        <v>126</v>
      </c>
      <c r="I159" s="204">
        <v>2025</v>
      </c>
      <c r="J159" s="203"/>
      <c r="K159" s="203"/>
      <c r="L159" s="203"/>
      <c r="M159" s="203"/>
      <c r="N159" s="168">
        <v>48300000</v>
      </c>
      <c r="O159" s="204"/>
      <c r="P159" s="204"/>
    </row>
    <row r="160" spans="1:16">
      <c r="A160" s="210">
        <v>56</v>
      </c>
      <c r="B160" s="203"/>
      <c r="C160" s="234" t="s">
        <v>237</v>
      </c>
      <c r="D160" s="330" t="s">
        <v>74</v>
      </c>
      <c r="E160" s="204"/>
      <c r="F160" s="204"/>
      <c r="G160" s="204"/>
      <c r="H160" s="204" t="s">
        <v>126</v>
      </c>
      <c r="I160" s="204">
        <v>2025</v>
      </c>
      <c r="J160" s="203"/>
      <c r="K160" s="203"/>
      <c r="L160" s="203"/>
      <c r="M160" s="203"/>
      <c r="N160" s="168">
        <v>32725000</v>
      </c>
      <c r="O160" s="204"/>
      <c r="P160" s="204"/>
    </row>
    <row r="161" spans="1:16">
      <c r="A161" s="210">
        <v>57</v>
      </c>
      <c r="B161" s="203"/>
      <c r="C161" s="234" t="s">
        <v>238</v>
      </c>
      <c r="D161" s="330" t="s">
        <v>74</v>
      </c>
      <c r="E161" s="204"/>
      <c r="F161" s="204"/>
      <c r="G161" s="204"/>
      <c r="H161" s="204" t="s">
        <v>126</v>
      </c>
      <c r="I161" s="204">
        <v>2025</v>
      </c>
      <c r="J161" s="203"/>
      <c r="K161" s="203"/>
      <c r="L161" s="203"/>
      <c r="M161" s="203"/>
      <c r="N161" s="168">
        <v>20630000</v>
      </c>
      <c r="O161" s="204"/>
      <c r="P161" s="204"/>
    </row>
    <row r="162" spans="1:16">
      <c r="A162" s="210">
        <v>58</v>
      </c>
      <c r="B162" s="203"/>
      <c r="C162" s="234" t="s">
        <v>239</v>
      </c>
      <c r="D162" s="330" t="s">
        <v>74</v>
      </c>
      <c r="E162" s="204"/>
      <c r="F162" s="204"/>
      <c r="G162" s="204"/>
      <c r="H162" s="204" t="s">
        <v>126</v>
      </c>
      <c r="I162" s="204">
        <v>2025</v>
      </c>
      <c r="J162" s="203"/>
      <c r="K162" s="203"/>
      <c r="L162" s="203"/>
      <c r="M162" s="203"/>
      <c r="N162" s="168">
        <v>17675000</v>
      </c>
      <c r="O162" s="204"/>
      <c r="P162" s="204"/>
    </row>
    <row r="163" spans="1:16">
      <c r="A163" s="210">
        <v>59</v>
      </c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29"/>
      <c r="O163" s="204"/>
      <c r="P163" s="204"/>
    </row>
    <row r="164" spans="1:16">
      <c r="A164" s="224" t="s">
        <v>174</v>
      </c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8"/>
      <c r="N164" s="229">
        <f>SUM(N105:N162)</f>
        <v>6442303214</v>
      </c>
      <c r="O164" s="204"/>
      <c r="P164" s="204"/>
    </row>
    <row r="165" spans="1:16">
      <c r="A165" s="207"/>
      <c r="B165" s="207"/>
      <c r="C165" s="207"/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20"/>
      <c r="O165" s="220"/>
      <c r="P165" s="220"/>
    </row>
    <row r="166" spans="1:16">
      <c r="A166" s="196" t="s">
        <v>1</v>
      </c>
      <c r="B166" s="197" t="s">
        <v>55</v>
      </c>
      <c r="C166" s="198"/>
      <c r="D166" s="198"/>
      <c r="E166" s="198"/>
      <c r="F166" s="199"/>
      <c r="G166" s="200" t="s">
        <v>56</v>
      </c>
      <c r="H166" s="200" t="s">
        <v>57</v>
      </c>
      <c r="I166" s="200" t="s">
        <v>58</v>
      </c>
      <c r="J166" s="200" t="s">
        <v>59</v>
      </c>
      <c r="K166" s="200" t="s">
        <v>60</v>
      </c>
      <c r="L166" s="200" t="s">
        <v>61</v>
      </c>
      <c r="M166" s="200" t="s">
        <v>62</v>
      </c>
      <c r="N166" s="200"/>
      <c r="O166" s="218" t="s">
        <v>63</v>
      </c>
      <c r="P166" s="200" t="s">
        <v>5</v>
      </c>
    </row>
    <row r="167" ht="65" spans="1:16">
      <c r="A167" s="201"/>
      <c r="B167" s="116" t="s">
        <v>64</v>
      </c>
      <c r="C167" s="200" t="s">
        <v>65</v>
      </c>
      <c r="D167" s="200" t="s">
        <v>66</v>
      </c>
      <c r="E167" s="116" t="s">
        <v>67</v>
      </c>
      <c r="F167" s="200" t="s">
        <v>68</v>
      </c>
      <c r="G167" s="200"/>
      <c r="H167" s="200"/>
      <c r="I167" s="200"/>
      <c r="J167" s="200"/>
      <c r="K167" s="200"/>
      <c r="L167" s="200"/>
      <c r="M167" s="200" t="s">
        <v>69</v>
      </c>
      <c r="N167" s="200" t="s">
        <v>70</v>
      </c>
      <c r="O167" s="219"/>
      <c r="P167" s="200"/>
    </row>
    <row r="168" spans="1:16">
      <c r="A168" s="117">
        <v>1</v>
      </c>
      <c r="B168" s="117">
        <v>2</v>
      </c>
      <c r="C168" s="117">
        <v>3</v>
      </c>
      <c r="D168" s="117">
        <v>4</v>
      </c>
      <c r="E168" s="117">
        <v>5</v>
      </c>
      <c r="F168" s="117">
        <v>6</v>
      </c>
      <c r="G168" s="117">
        <v>7</v>
      </c>
      <c r="H168" s="117">
        <v>8</v>
      </c>
      <c r="I168" s="117">
        <v>9</v>
      </c>
      <c r="J168" s="117">
        <v>10</v>
      </c>
      <c r="K168" s="117">
        <v>11</v>
      </c>
      <c r="L168" s="117">
        <v>12</v>
      </c>
      <c r="M168" s="117">
        <v>13</v>
      </c>
      <c r="N168" s="117">
        <v>14</v>
      </c>
      <c r="O168" s="117">
        <v>15</v>
      </c>
      <c r="P168" s="117">
        <v>16</v>
      </c>
    </row>
    <row r="169" spans="1:16">
      <c r="A169" s="208" t="s">
        <v>240</v>
      </c>
      <c r="B169" s="209"/>
      <c r="C169" s="209"/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21"/>
    </row>
    <row r="170" spans="1:16">
      <c r="A170" s="210">
        <v>1</v>
      </c>
      <c r="B170" s="204"/>
      <c r="C170" s="211" t="s">
        <v>241</v>
      </c>
      <c r="D170" s="330" t="s">
        <v>74</v>
      </c>
      <c r="E170" s="204"/>
      <c r="F170" s="204"/>
      <c r="G170" s="204"/>
      <c r="H170" s="204"/>
      <c r="I170" s="222">
        <v>2018</v>
      </c>
      <c r="J170" s="204"/>
      <c r="K170" s="204"/>
      <c r="L170" s="204"/>
      <c r="M170" s="204"/>
      <c r="N170" s="159">
        <v>57000000</v>
      </c>
      <c r="O170" s="204"/>
      <c r="P170" s="204"/>
    </row>
    <row r="171" spans="1:16">
      <c r="A171" s="210">
        <v>2</v>
      </c>
      <c r="B171" s="204"/>
      <c r="C171" s="211" t="s">
        <v>242</v>
      </c>
      <c r="D171" s="330" t="s">
        <v>243</v>
      </c>
      <c r="E171" s="204"/>
      <c r="F171" s="204"/>
      <c r="G171" s="204"/>
      <c r="H171" s="204" t="s">
        <v>126</v>
      </c>
      <c r="I171" s="222">
        <v>2022</v>
      </c>
      <c r="J171" s="204"/>
      <c r="K171" s="204"/>
      <c r="L171" s="204"/>
      <c r="M171" s="204">
        <v>80</v>
      </c>
      <c r="N171" s="159">
        <v>200000000</v>
      </c>
      <c r="O171" s="204"/>
      <c r="P171" s="204"/>
    </row>
    <row r="172" spans="1:16">
      <c r="A172" s="224" t="s">
        <v>174</v>
      </c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8"/>
      <c r="N172" s="229">
        <f>SUM(N170:N171)</f>
        <v>257000000</v>
      </c>
      <c r="O172" s="204"/>
      <c r="P172" s="204"/>
    </row>
    <row r="173" spans="1:16">
      <c r="A173" s="207"/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20"/>
      <c r="O173" s="220"/>
      <c r="P173" s="220"/>
    </row>
    <row r="174" spans="1:16">
      <c r="A174" s="196" t="s">
        <v>1</v>
      </c>
      <c r="B174" s="197" t="s">
        <v>55</v>
      </c>
      <c r="C174" s="198"/>
      <c r="D174" s="198"/>
      <c r="E174" s="198"/>
      <c r="F174" s="199"/>
      <c r="G174" s="200" t="s">
        <v>56</v>
      </c>
      <c r="H174" s="200" t="s">
        <v>57</v>
      </c>
      <c r="I174" s="200" t="s">
        <v>58</v>
      </c>
      <c r="J174" s="200" t="s">
        <v>59</v>
      </c>
      <c r="K174" s="200" t="s">
        <v>60</v>
      </c>
      <c r="L174" s="200" t="s">
        <v>61</v>
      </c>
      <c r="M174" s="200" t="s">
        <v>62</v>
      </c>
      <c r="N174" s="200"/>
      <c r="O174" s="218" t="s">
        <v>63</v>
      </c>
      <c r="P174" s="200" t="s">
        <v>5</v>
      </c>
    </row>
    <row r="175" ht="65" spans="1:16">
      <c r="A175" s="201"/>
      <c r="B175" s="116" t="s">
        <v>64</v>
      </c>
      <c r="C175" s="200" t="s">
        <v>65</v>
      </c>
      <c r="D175" s="200" t="s">
        <v>66</v>
      </c>
      <c r="E175" s="116" t="s">
        <v>67</v>
      </c>
      <c r="F175" s="200" t="s">
        <v>68</v>
      </c>
      <c r="G175" s="200"/>
      <c r="H175" s="200"/>
      <c r="I175" s="200"/>
      <c r="J175" s="200"/>
      <c r="K175" s="200"/>
      <c r="L175" s="200"/>
      <c r="M175" s="200" t="s">
        <v>69</v>
      </c>
      <c r="N175" s="200" t="s">
        <v>70</v>
      </c>
      <c r="O175" s="219"/>
      <c r="P175" s="200"/>
    </row>
    <row r="176" spans="1:16">
      <c r="A176" s="117">
        <v>1</v>
      </c>
      <c r="B176" s="117">
        <v>2</v>
      </c>
      <c r="C176" s="117">
        <v>3</v>
      </c>
      <c r="D176" s="117">
        <v>4</v>
      </c>
      <c r="E176" s="117">
        <v>5</v>
      </c>
      <c r="F176" s="117">
        <v>6</v>
      </c>
      <c r="G176" s="117">
        <v>7</v>
      </c>
      <c r="H176" s="117">
        <v>8</v>
      </c>
      <c r="I176" s="117">
        <v>9</v>
      </c>
      <c r="J176" s="117">
        <v>10</v>
      </c>
      <c r="K176" s="117">
        <v>11</v>
      </c>
      <c r="L176" s="117">
        <v>12</v>
      </c>
      <c r="M176" s="117">
        <v>13</v>
      </c>
      <c r="N176" s="117">
        <v>14</v>
      </c>
      <c r="O176" s="117">
        <v>15</v>
      </c>
      <c r="P176" s="117">
        <v>16</v>
      </c>
    </row>
    <row r="177" spans="1:16">
      <c r="A177" s="208" t="s">
        <v>244</v>
      </c>
      <c r="B177" s="209"/>
      <c r="C177" s="209"/>
      <c r="D177" s="209"/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21"/>
    </row>
    <row r="178" spans="1:16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  <row r="179" spans="1:16">
      <c r="A179" s="203" t="s">
        <v>71</v>
      </c>
      <c r="B179" s="204"/>
      <c r="C179" s="205"/>
      <c r="D179" s="204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>
        <v>0</v>
      </c>
      <c r="O179" s="204"/>
      <c r="P179" s="204"/>
    </row>
    <row r="180" spans="1:16">
      <c r="A180" s="204"/>
      <c r="B180" s="204"/>
      <c r="C180" s="205"/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</row>
    <row r="181" spans="1:16">
      <c r="A181" s="206" t="s">
        <v>62</v>
      </c>
      <c r="B181" s="206"/>
      <c r="C181" s="206"/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4">
        <f>SUM(N178:N180)</f>
        <v>0</v>
      </c>
      <c r="O181" s="204"/>
      <c r="P181" s="204"/>
    </row>
    <row r="182" spans="1:16">
      <c r="A182" s="235"/>
      <c r="B182" s="236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7"/>
    </row>
    <row r="183" spans="1:16">
      <c r="A183" s="196" t="s">
        <v>1</v>
      </c>
      <c r="B183" s="197" t="s">
        <v>55</v>
      </c>
      <c r="C183" s="198"/>
      <c r="D183" s="198"/>
      <c r="E183" s="198"/>
      <c r="F183" s="199"/>
      <c r="G183" s="200" t="s">
        <v>56</v>
      </c>
      <c r="H183" s="200" t="s">
        <v>57</v>
      </c>
      <c r="I183" s="200" t="s">
        <v>58</v>
      </c>
      <c r="J183" s="200" t="s">
        <v>59</v>
      </c>
      <c r="K183" s="200" t="s">
        <v>60</v>
      </c>
      <c r="L183" s="200" t="s">
        <v>61</v>
      </c>
      <c r="M183" s="200" t="s">
        <v>62</v>
      </c>
      <c r="N183" s="200"/>
      <c r="O183" s="218" t="s">
        <v>63</v>
      </c>
      <c r="P183" s="200" t="s">
        <v>5</v>
      </c>
    </row>
    <row r="184" ht="65" spans="1:16">
      <c r="A184" s="201"/>
      <c r="B184" s="116" t="s">
        <v>64</v>
      </c>
      <c r="C184" s="200" t="s">
        <v>65</v>
      </c>
      <c r="D184" s="200" t="s">
        <v>66</v>
      </c>
      <c r="E184" s="116" t="s">
        <v>67</v>
      </c>
      <c r="F184" s="200" t="s">
        <v>68</v>
      </c>
      <c r="G184" s="200"/>
      <c r="H184" s="200"/>
      <c r="I184" s="200"/>
      <c r="J184" s="200"/>
      <c r="K184" s="200"/>
      <c r="L184" s="200"/>
      <c r="M184" s="200" t="s">
        <v>69</v>
      </c>
      <c r="N184" s="200" t="s">
        <v>70</v>
      </c>
      <c r="O184" s="219"/>
      <c r="P184" s="200"/>
    </row>
    <row r="185" spans="1:16">
      <c r="A185" s="117">
        <v>1</v>
      </c>
      <c r="B185" s="117">
        <v>2</v>
      </c>
      <c r="C185" s="117">
        <v>3</v>
      </c>
      <c r="D185" s="117">
        <v>4</v>
      </c>
      <c r="E185" s="117">
        <v>5</v>
      </c>
      <c r="F185" s="117">
        <v>6</v>
      </c>
      <c r="G185" s="117">
        <v>7</v>
      </c>
      <c r="H185" s="117">
        <v>8</v>
      </c>
      <c r="I185" s="117">
        <v>9</v>
      </c>
      <c r="J185" s="117">
        <v>10</v>
      </c>
      <c r="K185" s="117">
        <v>11</v>
      </c>
      <c r="L185" s="117">
        <v>12</v>
      </c>
      <c r="M185" s="117">
        <v>13</v>
      </c>
      <c r="N185" s="117">
        <v>14</v>
      </c>
      <c r="O185" s="117">
        <v>15</v>
      </c>
      <c r="P185" s="117">
        <v>16</v>
      </c>
    </row>
    <row r="186" spans="1:16">
      <c r="A186" s="208" t="s">
        <v>245</v>
      </c>
      <c r="B186" s="209"/>
      <c r="C186" s="209"/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21"/>
    </row>
    <row r="187" spans="1:16">
      <c r="A187" s="117"/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</row>
    <row r="188" spans="1:16">
      <c r="A188" s="203" t="s">
        <v>71</v>
      </c>
      <c r="B188" s="204"/>
      <c r="C188" s="205"/>
      <c r="D188" s="204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>
        <v>0</v>
      </c>
      <c r="O188" s="204"/>
      <c r="P188" s="204"/>
    </row>
    <row r="189" spans="1:16">
      <c r="A189" s="204"/>
      <c r="B189" s="204"/>
      <c r="C189" s="205"/>
      <c r="D189" s="204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</row>
    <row r="190" spans="1:16">
      <c r="A190" s="206" t="s">
        <v>62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4">
        <f>SUM(N187:N189)</f>
        <v>0</v>
      </c>
      <c r="O190" s="204"/>
      <c r="P190" s="204"/>
    </row>
    <row r="191" ht="24" customHeight="1" spans="1:16">
      <c r="A191" s="224" t="s">
        <v>17</v>
      </c>
      <c r="B191" s="225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8"/>
      <c r="N191" s="238">
        <f>N86+N99+N164+N172+N190</f>
        <v>8076281168</v>
      </c>
      <c r="O191" s="204"/>
      <c r="P191" s="204"/>
    </row>
    <row r="193" spans="14:16">
      <c r="N193" s="134"/>
      <c r="O193" s="134"/>
      <c r="P193" s="171"/>
    </row>
    <row r="194" spans="12:16">
      <c r="L194" s="141" t="s">
        <v>246</v>
      </c>
      <c r="M194" s="133"/>
      <c r="N194" s="133"/>
      <c r="P194" s="171"/>
    </row>
    <row r="195" spans="3:16">
      <c r="C195" s="133" t="s">
        <v>247</v>
      </c>
      <c r="D195" s="133"/>
      <c r="P195" s="171"/>
    </row>
    <row r="196" spans="3:17">
      <c r="C196" s="133" t="s">
        <v>248</v>
      </c>
      <c r="D196" s="133"/>
      <c r="L196" s="133" t="s">
        <v>249</v>
      </c>
      <c r="M196" s="133"/>
      <c r="N196" s="133"/>
      <c r="O196" s="134"/>
      <c r="P196" s="134"/>
      <c r="Q196" s="171"/>
    </row>
    <row r="197" spans="16:16">
      <c r="P197" s="171"/>
    </row>
    <row r="200" spans="3:15">
      <c r="C200" s="134" t="s">
        <v>250</v>
      </c>
      <c r="D200" s="134"/>
      <c r="L200" s="134" t="s">
        <v>251</v>
      </c>
      <c r="M200" s="134"/>
      <c r="N200" s="134"/>
      <c r="O200" s="134"/>
    </row>
  </sheetData>
  <mergeCells count="100">
    <mergeCell ref="A1:P1"/>
    <mergeCell ref="A5:P5"/>
    <mergeCell ref="B10:F10"/>
    <mergeCell ref="M10:N10"/>
    <mergeCell ref="A16:M16"/>
    <mergeCell ref="B18:F18"/>
    <mergeCell ref="M18:N18"/>
    <mergeCell ref="A21:P21"/>
    <mergeCell ref="A86:M86"/>
    <mergeCell ref="B88:F88"/>
    <mergeCell ref="M88:N88"/>
    <mergeCell ref="A91:P91"/>
    <mergeCell ref="A99:C99"/>
    <mergeCell ref="B101:F101"/>
    <mergeCell ref="M101:N101"/>
    <mergeCell ref="A104:P104"/>
    <mergeCell ref="A164:M164"/>
    <mergeCell ref="B166:F166"/>
    <mergeCell ref="M166:N166"/>
    <mergeCell ref="A169:P169"/>
    <mergeCell ref="A172:M172"/>
    <mergeCell ref="B174:F174"/>
    <mergeCell ref="M174:N174"/>
    <mergeCell ref="A177:P177"/>
    <mergeCell ref="A181:M181"/>
    <mergeCell ref="A182:P182"/>
    <mergeCell ref="B183:F183"/>
    <mergeCell ref="M183:N183"/>
    <mergeCell ref="A186:P186"/>
    <mergeCell ref="A190:M190"/>
    <mergeCell ref="A191:M191"/>
    <mergeCell ref="L194:N194"/>
    <mergeCell ref="C195:D195"/>
    <mergeCell ref="C196:D196"/>
    <mergeCell ref="L196:N196"/>
    <mergeCell ref="C200:D200"/>
    <mergeCell ref="L200:N200"/>
    <mergeCell ref="A10:A11"/>
    <mergeCell ref="A18:A19"/>
    <mergeCell ref="A88:A89"/>
    <mergeCell ref="A101:A102"/>
    <mergeCell ref="A166:A167"/>
    <mergeCell ref="A174:A175"/>
    <mergeCell ref="A183:A184"/>
    <mergeCell ref="G10:G11"/>
    <mergeCell ref="G18:G19"/>
    <mergeCell ref="G88:G89"/>
    <mergeCell ref="G101:G102"/>
    <mergeCell ref="G166:G167"/>
    <mergeCell ref="G174:G175"/>
    <mergeCell ref="G183:G184"/>
    <mergeCell ref="H10:H11"/>
    <mergeCell ref="H18:H19"/>
    <mergeCell ref="H88:H89"/>
    <mergeCell ref="H101:H102"/>
    <mergeCell ref="H166:H167"/>
    <mergeCell ref="H174:H175"/>
    <mergeCell ref="H183:H184"/>
    <mergeCell ref="I10:I11"/>
    <mergeCell ref="I18:I19"/>
    <mergeCell ref="I88:I89"/>
    <mergeCell ref="I101:I102"/>
    <mergeCell ref="I166:I167"/>
    <mergeCell ref="I174:I175"/>
    <mergeCell ref="I183:I184"/>
    <mergeCell ref="J10:J11"/>
    <mergeCell ref="J18:J19"/>
    <mergeCell ref="J88:J89"/>
    <mergeCell ref="J101:J102"/>
    <mergeCell ref="J166:J167"/>
    <mergeCell ref="J174:J175"/>
    <mergeCell ref="J183:J184"/>
    <mergeCell ref="K10:K11"/>
    <mergeCell ref="K18:K19"/>
    <mergeCell ref="K88:K89"/>
    <mergeCell ref="K101:K102"/>
    <mergeCell ref="K166:K167"/>
    <mergeCell ref="K174:K175"/>
    <mergeCell ref="K183:K184"/>
    <mergeCell ref="L10:L11"/>
    <mergeCell ref="L18:L19"/>
    <mergeCell ref="L88:L89"/>
    <mergeCell ref="L101:L102"/>
    <mergeCell ref="L166:L167"/>
    <mergeCell ref="L174:L175"/>
    <mergeCell ref="L183:L184"/>
    <mergeCell ref="O10:O11"/>
    <mergeCell ref="O18:O19"/>
    <mergeCell ref="O88:O89"/>
    <mergeCell ref="O101:O102"/>
    <mergeCell ref="O166:O167"/>
    <mergeCell ref="O174:O175"/>
    <mergeCell ref="O183:O184"/>
    <mergeCell ref="P10:P11"/>
    <mergeCell ref="P18:P19"/>
    <mergeCell ref="P88:P89"/>
    <mergeCell ref="P101:P102"/>
    <mergeCell ref="P166:P167"/>
    <mergeCell ref="P174:P175"/>
    <mergeCell ref="P183:P184"/>
  </mergeCells>
  <printOptions horizontalCentered="1"/>
  <pageMargins left="0.393700787401575" right="0.393700787401575" top="0.551181102362205" bottom="0.354330708661417" header="0.31496062992126" footer="0.31496062992126"/>
  <pageSetup paperSize="346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W26"/>
  <sheetViews>
    <sheetView workbookViewId="0">
      <selection activeCell="C1" sqref="C1"/>
    </sheetView>
  </sheetViews>
  <sheetFormatPr defaultColWidth="9.18181818181818" defaultRowHeight="14.5"/>
  <cols>
    <col min="1" max="1" width="5.18181818181818" style="112" customWidth="1"/>
    <col min="2" max="2" width="15" style="112" customWidth="1"/>
    <col min="3" max="3" width="10.5454545454545" style="112" customWidth="1"/>
    <col min="4" max="4" width="9.81818181818182" style="112" customWidth="1"/>
    <col min="5" max="5" width="9.72727272727273" style="112" customWidth="1"/>
    <col min="6" max="10" width="10.5454545454545" style="112" customWidth="1"/>
    <col min="11" max="11" width="12.2727272727273" style="112" customWidth="1"/>
    <col min="12" max="12" width="9.18181818181818" style="112"/>
    <col min="13" max="13" width="12.2727272727273" style="112" customWidth="1"/>
    <col min="14" max="14" width="12.1818181818182" style="112" customWidth="1"/>
    <col min="15" max="16384" width="9.18181818181818" style="112"/>
  </cols>
  <sheetData>
    <row r="1" ht="15.5" spans="1:10">
      <c r="A1" s="154" t="s">
        <v>252</v>
      </c>
      <c r="J1" s="156"/>
    </row>
    <row r="2" ht="15.5" spans="1:1">
      <c r="A2" s="194"/>
    </row>
    <row r="3" ht="18.5" spans="1:14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>
      <c r="A4" s="115" t="s">
        <v>253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="193" customFormat="1" ht="18.5" spans="1:14">
      <c r="A5" s="115" t="s">
        <v>254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="193" customFormat="1" ht="18.5" spans="1:14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3">
      <c r="A7" s="112" t="s">
        <v>255</v>
      </c>
      <c r="C7" s="112" t="s">
        <v>256</v>
      </c>
    </row>
    <row r="8" spans="1:3">
      <c r="A8" s="112" t="s">
        <v>257</v>
      </c>
      <c r="C8" s="112" t="s">
        <v>258</v>
      </c>
    </row>
    <row r="10" spans="1:14">
      <c r="A10" s="116" t="s">
        <v>1</v>
      </c>
      <c r="B10" s="116" t="s">
        <v>259</v>
      </c>
      <c r="C10" s="116" t="s">
        <v>260</v>
      </c>
      <c r="D10" s="116"/>
      <c r="E10" s="116" t="s">
        <v>261</v>
      </c>
      <c r="F10" s="116" t="s">
        <v>262</v>
      </c>
      <c r="G10" s="116" t="s">
        <v>263</v>
      </c>
      <c r="H10" s="116" t="s">
        <v>264</v>
      </c>
      <c r="I10" s="116"/>
      <c r="J10" s="116"/>
      <c r="K10" s="116" t="s">
        <v>265</v>
      </c>
      <c r="L10" s="116" t="s">
        <v>266</v>
      </c>
      <c r="M10" s="116" t="s">
        <v>267</v>
      </c>
      <c r="N10" s="116" t="s">
        <v>5</v>
      </c>
    </row>
    <row r="11" spans="1:14">
      <c r="A11" s="116"/>
      <c r="B11" s="116"/>
      <c r="C11" s="116" t="s">
        <v>64</v>
      </c>
      <c r="D11" s="116" t="s">
        <v>66</v>
      </c>
      <c r="E11" s="116"/>
      <c r="F11" s="116"/>
      <c r="G11" s="116"/>
      <c r="H11" s="116" t="s">
        <v>268</v>
      </c>
      <c r="I11" s="116" t="s">
        <v>269</v>
      </c>
      <c r="J11" s="116"/>
      <c r="K11" s="116"/>
      <c r="L11" s="116"/>
      <c r="M11" s="116"/>
      <c r="N11" s="116"/>
    </row>
    <row r="12" spans="1:14">
      <c r="A12" s="116"/>
      <c r="B12" s="116"/>
      <c r="C12" s="116"/>
      <c r="D12" s="116"/>
      <c r="E12" s="116"/>
      <c r="F12" s="116"/>
      <c r="G12" s="116"/>
      <c r="H12" s="116"/>
      <c r="I12" s="124" t="s">
        <v>270</v>
      </c>
      <c r="J12" s="124" t="s">
        <v>260</v>
      </c>
      <c r="K12" s="116"/>
      <c r="L12" s="116"/>
      <c r="M12" s="116"/>
      <c r="N12" s="116"/>
    </row>
    <row r="13" ht="21.75" customHeight="1" spans="1:14">
      <c r="A13" s="117">
        <v>1</v>
      </c>
      <c r="B13" s="117">
        <v>2</v>
      </c>
      <c r="C13" s="117">
        <v>3</v>
      </c>
      <c r="D13" s="117">
        <v>4</v>
      </c>
      <c r="E13" s="117">
        <v>5</v>
      </c>
      <c r="F13" s="117">
        <v>6</v>
      </c>
      <c r="G13" s="117">
        <v>7</v>
      </c>
      <c r="H13" s="117">
        <v>8</v>
      </c>
      <c r="I13" s="117">
        <v>9</v>
      </c>
      <c r="J13" s="117">
        <v>10</v>
      </c>
      <c r="K13" s="117">
        <v>11</v>
      </c>
      <c r="L13" s="117">
        <v>12</v>
      </c>
      <c r="M13" s="117">
        <v>13</v>
      </c>
      <c r="N13" s="117">
        <v>14</v>
      </c>
    </row>
    <row r="14" ht="20.25" customHeight="1" spans="1:14">
      <c r="A14" s="116"/>
      <c r="B14" s="116"/>
      <c r="C14" s="116"/>
      <c r="D14" s="116"/>
      <c r="E14" s="116"/>
      <c r="F14" s="116"/>
      <c r="G14" s="116"/>
      <c r="H14" s="116"/>
      <c r="I14" s="124"/>
      <c r="J14" s="124"/>
      <c r="K14" s="116"/>
      <c r="L14" s="116"/>
      <c r="M14" s="116"/>
      <c r="N14" s="116"/>
    </row>
    <row r="15" spans="1:14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23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33"/>
      <c r="P16" s="133"/>
      <c r="Q16" s="133"/>
      <c r="R16" s="133"/>
      <c r="S16" s="133"/>
      <c r="T16" s="133"/>
      <c r="U16" s="133"/>
      <c r="V16" s="133"/>
      <c r="W16" s="133"/>
    </row>
    <row r="17" spans="1:14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5:5">
      <c r="E19" s="195"/>
    </row>
    <row r="20" spans="12:14">
      <c r="L20" s="141" t="s">
        <v>246</v>
      </c>
      <c r="M20" s="133"/>
      <c r="N20" s="133"/>
    </row>
    <row r="21" spans="3:4">
      <c r="C21" s="133" t="s">
        <v>247</v>
      </c>
      <c r="D21" s="133"/>
    </row>
    <row r="22" spans="3:14">
      <c r="C22" s="133" t="s">
        <v>271</v>
      </c>
      <c r="D22" s="133"/>
      <c r="L22" s="133" t="s">
        <v>249</v>
      </c>
      <c r="M22" s="133"/>
      <c r="N22" s="133"/>
    </row>
    <row r="26" spans="3:14">
      <c r="C26" s="134" t="s">
        <v>250</v>
      </c>
      <c r="D26" s="134"/>
      <c r="L26" s="134" t="s">
        <v>251</v>
      </c>
      <c r="M26" s="134"/>
      <c r="N26" s="134"/>
    </row>
  </sheetData>
  <mergeCells count="23">
    <mergeCell ref="A4:N4"/>
    <mergeCell ref="A5:N5"/>
    <mergeCell ref="C10:D10"/>
    <mergeCell ref="H10:J10"/>
    <mergeCell ref="I11:J11"/>
    <mergeCell ref="L20:N20"/>
    <mergeCell ref="C21:D21"/>
    <mergeCell ref="C22:D22"/>
    <mergeCell ref="L22:N22"/>
    <mergeCell ref="C26:D26"/>
    <mergeCell ref="L26:N26"/>
    <mergeCell ref="A10:A12"/>
    <mergeCell ref="B10:B12"/>
    <mergeCell ref="C11:C12"/>
    <mergeCell ref="D11:D12"/>
    <mergeCell ref="E10:E12"/>
    <mergeCell ref="F10:F12"/>
    <mergeCell ref="G10:G12"/>
    <mergeCell ref="H11:H12"/>
    <mergeCell ref="K10:K12"/>
    <mergeCell ref="L10:L12"/>
    <mergeCell ref="M10:M12"/>
    <mergeCell ref="N10:N12"/>
  </mergeCells>
  <printOptions horizontalCentered="1"/>
  <pageMargins left="0.393700787401575" right="0.393700787401575" top="0.984251968503937" bottom="0.590551181102362" header="0.31496062992126" footer="0.31496062992126"/>
  <pageSetup paperSize="346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89"/>
  <sheetViews>
    <sheetView topLeftCell="A73" workbookViewId="0">
      <selection activeCell="F84" sqref="F84"/>
    </sheetView>
  </sheetViews>
  <sheetFormatPr defaultColWidth="9.18181818181818" defaultRowHeight="14.5"/>
  <cols>
    <col min="1" max="1" width="4.72727272727273" style="112" customWidth="1"/>
    <col min="2" max="2" width="13.4545454545455" style="112" customWidth="1"/>
    <col min="3" max="3" width="9.18181818181818" style="112"/>
    <col min="4" max="4" width="20.2727272727273" style="112" customWidth="1"/>
    <col min="5" max="5" width="7.54545454545455" style="112" customWidth="1"/>
    <col min="6" max="6" width="7.81818181818182" style="112" customWidth="1"/>
    <col min="7" max="7" width="8.54545454545454" style="112" customWidth="1"/>
    <col min="8" max="8" width="10.8181818181818" style="112" customWidth="1"/>
    <col min="9" max="11" width="7.72727272727273" style="112" customWidth="1"/>
    <col min="12" max="12" width="7.45454545454545" style="112" customWidth="1"/>
    <col min="13" max="13" width="7.54545454545455" style="112" customWidth="1"/>
    <col min="14" max="14" width="8.27272727272727" style="112" customWidth="1"/>
    <col min="15" max="15" width="12.5454545454545" style="112" customWidth="1"/>
    <col min="16" max="16" width="10.8181818181818" style="112" customWidth="1"/>
    <col min="17" max="16384" width="9.18181818181818" style="112"/>
  </cols>
  <sheetData>
    <row r="1" ht="15.5" spans="1:11">
      <c r="A1" s="154" t="s">
        <v>272</v>
      </c>
      <c r="K1" s="156"/>
    </row>
    <row r="2" spans="16:16">
      <c r="P2" s="123"/>
    </row>
    <row r="3" ht="18.5" spans="1:16">
      <c r="A3" s="114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6:16">
      <c r="P4" s="123"/>
    </row>
    <row r="5" spans="1:16">
      <c r="A5" s="115" t="s">
        <v>273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="178" customFormat="1" ht="18.5" spans="1:16">
      <c r="A6" s="115" t="s">
        <v>274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">
      <c r="A7" s="139"/>
    </row>
    <row r="8" spans="1:3">
      <c r="A8" s="112" t="s">
        <v>255</v>
      </c>
      <c r="C8" s="112" t="s">
        <v>256</v>
      </c>
    </row>
    <row r="9" spans="1:3">
      <c r="A9" s="112" t="s">
        <v>257</v>
      </c>
      <c r="C9" s="112" t="s">
        <v>258</v>
      </c>
    </row>
    <row r="11" spans="1:16">
      <c r="A11" s="140" t="s">
        <v>275</v>
      </c>
      <c r="B11" s="140" t="s">
        <v>64</v>
      </c>
      <c r="C11" s="116" t="s">
        <v>276</v>
      </c>
      <c r="D11" s="116" t="s">
        <v>277</v>
      </c>
      <c r="E11" s="116" t="s">
        <v>67</v>
      </c>
      <c r="F11" s="116" t="s">
        <v>278</v>
      </c>
      <c r="G11" s="116" t="s">
        <v>56</v>
      </c>
      <c r="H11" s="116" t="s">
        <v>279</v>
      </c>
      <c r="I11" s="116" t="s">
        <v>260</v>
      </c>
      <c r="J11" s="116"/>
      <c r="K11" s="116"/>
      <c r="L11" s="116"/>
      <c r="M11" s="116"/>
      <c r="N11" s="116" t="s">
        <v>280</v>
      </c>
      <c r="O11" s="116" t="s">
        <v>70</v>
      </c>
      <c r="P11" s="116" t="s">
        <v>5</v>
      </c>
    </row>
    <row r="12" ht="24" customHeight="1" spans="1:16">
      <c r="A12" s="140"/>
      <c r="B12" s="140"/>
      <c r="C12" s="116"/>
      <c r="D12" s="116"/>
      <c r="E12" s="116"/>
      <c r="F12" s="116"/>
      <c r="G12" s="116"/>
      <c r="H12" s="116"/>
      <c r="I12" s="116" t="s">
        <v>281</v>
      </c>
      <c r="J12" s="116" t="s">
        <v>282</v>
      </c>
      <c r="K12" s="116" t="s">
        <v>283</v>
      </c>
      <c r="L12" s="116" t="s">
        <v>284</v>
      </c>
      <c r="M12" s="116" t="s">
        <v>285</v>
      </c>
      <c r="N12" s="116"/>
      <c r="O12" s="116"/>
      <c r="P12" s="116"/>
    </row>
    <row r="13" spans="1:16">
      <c r="A13" s="117">
        <v>1</v>
      </c>
      <c r="B13" s="117">
        <v>2</v>
      </c>
      <c r="C13" s="117">
        <v>4</v>
      </c>
      <c r="D13" s="117">
        <v>3</v>
      </c>
      <c r="E13" s="117">
        <v>5</v>
      </c>
      <c r="F13" s="117">
        <v>6</v>
      </c>
      <c r="G13" s="117">
        <v>7</v>
      </c>
      <c r="H13" s="117">
        <v>8</v>
      </c>
      <c r="I13" s="117">
        <v>9</v>
      </c>
      <c r="J13" s="117">
        <v>10</v>
      </c>
      <c r="K13" s="117">
        <v>11</v>
      </c>
      <c r="L13" s="117">
        <v>12</v>
      </c>
      <c r="M13" s="117">
        <v>13</v>
      </c>
      <c r="N13" s="117">
        <v>14</v>
      </c>
      <c r="O13" s="117">
        <v>15</v>
      </c>
      <c r="P13" s="117">
        <v>16</v>
      </c>
    </row>
    <row r="14" spans="1:16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</row>
    <row r="15" spans="1:16">
      <c r="A15" s="117">
        <v>1</v>
      </c>
      <c r="B15" s="118" t="s">
        <v>286</v>
      </c>
      <c r="C15" s="331" t="s">
        <v>74</v>
      </c>
      <c r="D15" s="179" t="s">
        <v>287</v>
      </c>
      <c r="E15" s="180"/>
      <c r="F15" s="117"/>
      <c r="G15" s="117" t="s">
        <v>75</v>
      </c>
      <c r="H15" s="181">
        <v>1996</v>
      </c>
      <c r="I15" s="117"/>
      <c r="J15" s="117"/>
      <c r="K15" s="117"/>
      <c r="L15" s="117"/>
      <c r="M15" s="117"/>
      <c r="N15" s="117"/>
      <c r="O15" s="184">
        <v>850000</v>
      </c>
      <c r="P15" s="117" t="s">
        <v>288</v>
      </c>
    </row>
    <row r="16" spans="1:16">
      <c r="A16" s="117">
        <v>2</v>
      </c>
      <c r="B16" s="118" t="s">
        <v>289</v>
      </c>
      <c r="C16" s="331" t="s">
        <v>77</v>
      </c>
      <c r="D16" s="179" t="s">
        <v>290</v>
      </c>
      <c r="E16" s="180"/>
      <c r="F16" s="117"/>
      <c r="G16" s="117" t="s">
        <v>75</v>
      </c>
      <c r="H16" s="181">
        <v>2008</v>
      </c>
      <c r="I16" s="117"/>
      <c r="J16" s="117"/>
      <c r="K16" s="117"/>
      <c r="L16" s="117"/>
      <c r="M16" s="117"/>
      <c r="N16" s="117"/>
      <c r="O16" s="184">
        <v>12650000</v>
      </c>
      <c r="P16" s="117" t="s">
        <v>288</v>
      </c>
    </row>
    <row r="17" spans="1:16">
      <c r="A17" s="117">
        <v>3</v>
      </c>
      <c r="B17" s="118" t="s">
        <v>289</v>
      </c>
      <c r="C17" s="331" t="s">
        <v>74</v>
      </c>
      <c r="D17" s="179" t="s">
        <v>78</v>
      </c>
      <c r="E17" s="182" t="s">
        <v>79</v>
      </c>
      <c r="F17" s="117"/>
      <c r="G17" s="144" t="s">
        <v>80</v>
      </c>
      <c r="H17" s="181">
        <v>2009</v>
      </c>
      <c r="I17" s="117"/>
      <c r="J17" s="117"/>
      <c r="K17" s="117"/>
      <c r="L17" s="117"/>
      <c r="M17" s="117"/>
      <c r="N17" s="144"/>
      <c r="O17" s="184"/>
      <c r="P17" s="117" t="s">
        <v>291</v>
      </c>
    </row>
    <row r="18" spans="1:16">
      <c r="A18" s="117">
        <v>4</v>
      </c>
      <c r="B18" s="118" t="s">
        <v>292</v>
      </c>
      <c r="C18" s="331" t="s">
        <v>82</v>
      </c>
      <c r="D18" s="179" t="s">
        <v>293</v>
      </c>
      <c r="E18" s="180"/>
      <c r="F18" s="117"/>
      <c r="G18" s="117" t="s">
        <v>83</v>
      </c>
      <c r="H18" s="181">
        <v>2009</v>
      </c>
      <c r="I18" s="117"/>
      <c r="J18" s="117"/>
      <c r="K18" s="117"/>
      <c r="L18" s="117"/>
      <c r="M18" s="117"/>
      <c r="N18" s="117"/>
      <c r="O18" s="184">
        <v>7650000</v>
      </c>
      <c r="P18" s="117"/>
    </row>
    <row r="19" spans="1:16">
      <c r="A19" s="117">
        <v>5</v>
      </c>
      <c r="B19" s="118" t="s">
        <v>286</v>
      </c>
      <c r="C19" s="331" t="s">
        <v>74</v>
      </c>
      <c r="D19" s="179" t="s">
        <v>84</v>
      </c>
      <c r="E19" s="182"/>
      <c r="F19" s="117"/>
      <c r="G19" s="144" t="s">
        <v>80</v>
      </c>
      <c r="H19" s="181">
        <v>2010</v>
      </c>
      <c r="I19" s="117"/>
      <c r="J19" s="117"/>
      <c r="K19" s="117"/>
      <c r="L19" s="117"/>
      <c r="M19" s="117"/>
      <c r="N19" s="144"/>
      <c r="O19" s="184"/>
      <c r="P19" s="117" t="s">
        <v>291</v>
      </c>
    </row>
    <row r="20" spans="1:16">
      <c r="A20" s="117">
        <v>6</v>
      </c>
      <c r="B20" s="118" t="s">
        <v>294</v>
      </c>
      <c r="C20" s="331" t="s">
        <v>74</v>
      </c>
      <c r="D20" s="179" t="s">
        <v>85</v>
      </c>
      <c r="E20" s="182" t="s">
        <v>86</v>
      </c>
      <c r="F20" s="117"/>
      <c r="G20" s="144" t="s">
        <v>80</v>
      </c>
      <c r="H20" s="181">
        <v>2011</v>
      </c>
      <c r="I20" s="117"/>
      <c r="J20" s="117"/>
      <c r="K20" s="117"/>
      <c r="L20" s="117"/>
      <c r="M20" s="117"/>
      <c r="N20" s="144" t="s">
        <v>87</v>
      </c>
      <c r="O20" s="184">
        <v>6500000</v>
      </c>
      <c r="P20" s="117" t="s">
        <v>288</v>
      </c>
    </row>
    <row r="21" spans="1:16">
      <c r="A21" s="117">
        <v>7</v>
      </c>
      <c r="B21" s="118" t="s">
        <v>295</v>
      </c>
      <c r="C21" s="331" t="s">
        <v>74</v>
      </c>
      <c r="D21" s="179" t="s">
        <v>88</v>
      </c>
      <c r="E21" s="182" t="s">
        <v>89</v>
      </c>
      <c r="F21" s="117"/>
      <c r="G21" s="144" t="s">
        <v>80</v>
      </c>
      <c r="H21" s="181">
        <v>2012</v>
      </c>
      <c r="I21" s="117"/>
      <c r="J21" s="117"/>
      <c r="K21" s="117"/>
      <c r="L21" s="117"/>
      <c r="M21" s="117"/>
      <c r="N21" s="144"/>
      <c r="O21" s="184">
        <v>3000000</v>
      </c>
      <c r="P21" s="117" t="s">
        <v>288</v>
      </c>
    </row>
    <row r="22" spans="1:16">
      <c r="A22" s="117">
        <v>8</v>
      </c>
      <c r="B22" s="118" t="s">
        <v>289</v>
      </c>
      <c r="C22" s="331" t="s">
        <v>91</v>
      </c>
      <c r="D22" s="179" t="s">
        <v>90</v>
      </c>
      <c r="E22" s="180" t="s">
        <v>92</v>
      </c>
      <c r="F22" s="117"/>
      <c r="G22" s="117" t="s">
        <v>75</v>
      </c>
      <c r="H22" s="181">
        <v>2012</v>
      </c>
      <c r="I22" s="117"/>
      <c r="J22" s="117"/>
      <c r="K22" s="117"/>
      <c r="L22" s="117"/>
      <c r="M22" s="117"/>
      <c r="N22" s="117"/>
      <c r="O22" s="184">
        <v>3700000</v>
      </c>
      <c r="P22" s="117" t="s">
        <v>288</v>
      </c>
    </row>
    <row r="23" spans="1:16">
      <c r="A23" s="117">
        <v>9</v>
      </c>
      <c r="B23" s="117"/>
      <c r="C23" s="331" t="s">
        <v>74</v>
      </c>
      <c r="D23" s="179" t="s">
        <v>93</v>
      </c>
      <c r="E23" s="182" t="s">
        <v>94</v>
      </c>
      <c r="F23" s="117"/>
      <c r="G23" s="144" t="s">
        <v>80</v>
      </c>
      <c r="H23" s="181">
        <v>2012</v>
      </c>
      <c r="I23" s="117"/>
      <c r="J23" s="117"/>
      <c r="K23" s="117"/>
      <c r="L23" s="117"/>
      <c r="M23" s="117"/>
      <c r="N23" s="144"/>
      <c r="O23" s="184">
        <v>5500000</v>
      </c>
      <c r="P23" s="117" t="s">
        <v>288</v>
      </c>
    </row>
    <row r="24" spans="1:16">
      <c r="A24" s="117">
        <v>10</v>
      </c>
      <c r="B24" s="117"/>
      <c r="C24" s="331" t="s">
        <v>74</v>
      </c>
      <c r="D24" s="179" t="s">
        <v>95</v>
      </c>
      <c r="E24" s="182" t="s">
        <v>96</v>
      </c>
      <c r="F24" s="117"/>
      <c r="G24" s="144" t="s">
        <v>80</v>
      </c>
      <c r="H24" s="181">
        <v>2013</v>
      </c>
      <c r="I24" s="117"/>
      <c r="J24" s="117"/>
      <c r="K24" s="117"/>
      <c r="L24" s="117"/>
      <c r="M24" s="117"/>
      <c r="N24" s="144"/>
      <c r="O24" s="184">
        <v>3500000</v>
      </c>
      <c r="P24" s="117" t="s">
        <v>288</v>
      </c>
    </row>
    <row r="25" spans="1:16">
      <c r="A25" s="117">
        <v>11</v>
      </c>
      <c r="B25" s="117"/>
      <c r="C25" s="331" t="s">
        <v>74</v>
      </c>
      <c r="D25" s="179" t="s">
        <v>97</v>
      </c>
      <c r="E25" s="182" t="s">
        <v>89</v>
      </c>
      <c r="F25" s="117"/>
      <c r="G25" s="144" t="s">
        <v>80</v>
      </c>
      <c r="H25" s="181">
        <v>2013</v>
      </c>
      <c r="I25" s="117"/>
      <c r="J25" s="117"/>
      <c r="K25" s="117"/>
      <c r="L25" s="117"/>
      <c r="M25" s="117"/>
      <c r="N25" s="144"/>
      <c r="O25" s="184"/>
      <c r="P25" s="117" t="s">
        <v>296</v>
      </c>
    </row>
    <row r="26" spans="1:16">
      <c r="A26" s="117">
        <v>12</v>
      </c>
      <c r="B26" s="117"/>
      <c r="C26" s="331" t="s">
        <v>74</v>
      </c>
      <c r="D26" s="179" t="s">
        <v>98</v>
      </c>
      <c r="E26" s="180"/>
      <c r="F26" s="117"/>
      <c r="G26" s="117" t="s">
        <v>83</v>
      </c>
      <c r="H26" s="181">
        <v>2013</v>
      </c>
      <c r="I26" s="117"/>
      <c r="J26" s="117"/>
      <c r="K26" s="117"/>
      <c r="L26" s="117"/>
      <c r="M26" s="117"/>
      <c r="N26" s="117"/>
      <c r="O26" s="184"/>
      <c r="P26" s="117" t="s">
        <v>296</v>
      </c>
    </row>
    <row r="27" spans="1:16">
      <c r="A27" s="117">
        <v>13</v>
      </c>
      <c r="B27" s="117"/>
      <c r="C27" s="331" t="s">
        <v>74</v>
      </c>
      <c r="D27" s="179" t="s">
        <v>99</v>
      </c>
      <c r="E27" s="182" t="s">
        <v>100</v>
      </c>
      <c r="F27" s="117"/>
      <c r="G27" s="144" t="s">
        <v>80</v>
      </c>
      <c r="H27" s="181">
        <v>2014</v>
      </c>
      <c r="I27" s="117"/>
      <c r="J27" s="117"/>
      <c r="K27" s="117"/>
      <c r="L27" s="117"/>
      <c r="M27" s="117"/>
      <c r="N27" s="144"/>
      <c r="O27" s="184">
        <v>5500000</v>
      </c>
      <c r="P27" s="117" t="s">
        <v>288</v>
      </c>
    </row>
    <row r="28" spans="1:16">
      <c r="A28" s="117">
        <v>14</v>
      </c>
      <c r="B28" s="117"/>
      <c r="C28" s="331" t="s">
        <v>74</v>
      </c>
      <c r="D28" s="179" t="s">
        <v>99</v>
      </c>
      <c r="E28" s="182" t="s">
        <v>100</v>
      </c>
      <c r="F28" s="117"/>
      <c r="G28" s="144" t="s">
        <v>80</v>
      </c>
      <c r="H28" s="181">
        <v>2014</v>
      </c>
      <c r="I28" s="117"/>
      <c r="J28" s="117"/>
      <c r="K28" s="117"/>
      <c r="L28" s="117"/>
      <c r="M28" s="117"/>
      <c r="N28" s="144"/>
      <c r="O28" s="184">
        <v>5500000</v>
      </c>
      <c r="P28" s="117" t="s">
        <v>288</v>
      </c>
    </row>
    <row r="29" spans="1:16">
      <c r="A29" s="117">
        <v>15</v>
      </c>
      <c r="B29" s="117"/>
      <c r="C29" s="331" t="s">
        <v>74</v>
      </c>
      <c r="D29" s="179" t="s">
        <v>99</v>
      </c>
      <c r="E29" s="182" t="s">
        <v>100</v>
      </c>
      <c r="F29" s="117"/>
      <c r="G29" s="144" t="s">
        <v>80</v>
      </c>
      <c r="H29" s="181">
        <v>2014</v>
      </c>
      <c r="I29" s="117"/>
      <c r="J29" s="117"/>
      <c r="K29" s="117"/>
      <c r="L29" s="117"/>
      <c r="M29" s="117"/>
      <c r="N29" s="144"/>
      <c r="O29" s="184">
        <v>5500000</v>
      </c>
      <c r="P29" s="117" t="s">
        <v>288</v>
      </c>
    </row>
    <row r="30" spans="1:16">
      <c r="A30" s="117">
        <v>16</v>
      </c>
      <c r="B30" s="117"/>
      <c r="C30" s="331" t="s">
        <v>74</v>
      </c>
      <c r="D30" s="179" t="s">
        <v>99</v>
      </c>
      <c r="E30" s="182" t="s">
        <v>100</v>
      </c>
      <c r="F30" s="117"/>
      <c r="G30" s="144" t="s">
        <v>80</v>
      </c>
      <c r="H30" s="181">
        <v>2014</v>
      </c>
      <c r="I30" s="117"/>
      <c r="J30" s="117"/>
      <c r="K30" s="117"/>
      <c r="L30" s="117"/>
      <c r="M30" s="117"/>
      <c r="N30" s="144"/>
      <c r="O30" s="184">
        <v>5500000</v>
      </c>
      <c r="P30" s="117" t="s">
        <v>288</v>
      </c>
    </row>
    <row r="31" spans="1:16">
      <c r="A31" s="117">
        <v>17</v>
      </c>
      <c r="B31" s="117"/>
      <c r="C31" s="331" t="s">
        <v>74</v>
      </c>
      <c r="D31" s="179" t="s">
        <v>101</v>
      </c>
      <c r="E31" s="182" t="s">
        <v>102</v>
      </c>
      <c r="F31" s="117"/>
      <c r="G31" s="144" t="s">
        <v>80</v>
      </c>
      <c r="H31" s="181">
        <v>2014</v>
      </c>
      <c r="I31" s="117"/>
      <c r="J31" s="117"/>
      <c r="K31" s="117"/>
      <c r="L31" s="117"/>
      <c r="M31" s="117"/>
      <c r="N31" s="144" t="s">
        <v>87</v>
      </c>
      <c r="O31" s="184">
        <v>5000000</v>
      </c>
      <c r="P31" s="117" t="s">
        <v>288</v>
      </c>
    </row>
    <row r="32" spans="1:16">
      <c r="A32" s="117">
        <v>18</v>
      </c>
      <c r="B32" s="117"/>
      <c r="C32" s="331" t="s">
        <v>74</v>
      </c>
      <c r="D32" s="179" t="s">
        <v>103</v>
      </c>
      <c r="E32" s="180" t="s">
        <v>104</v>
      </c>
      <c r="F32" s="117"/>
      <c r="G32" s="117"/>
      <c r="H32" s="181">
        <v>2014</v>
      </c>
      <c r="I32" s="117"/>
      <c r="J32" s="117"/>
      <c r="K32" s="117"/>
      <c r="L32" s="117"/>
      <c r="M32" s="117"/>
      <c r="N32" s="117" t="s">
        <v>105</v>
      </c>
      <c r="O32" s="184">
        <v>2500000</v>
      </c>
      <c r="P32" s="117" t="s">
        <v>288</v>
      </c>
    </row>
    <row r="33" spans="1:16">
      <c r="A33" s="117">
        <v>19</v>
      </c>
      <c r="B33" s="117"/>
      <c r="C33" s="331" t="s">
        <v>74</v>
      </c>
      <c r="D33" s="179" t="s">
        <v>106</v>
      </c>
      <c r="E33" s="180"/>
      <c r="F33" s="117"/>
      <c r="G33" s="117" t="s">
        <v>83</v>
      </c>
      <c r="H33" s="181">
        <v>2016</v>
      </c>
      <c r="I33" s="117"/>
      <c r="J33" s="117"/>
      <c r="K33" s="117"/>
      <c r="L33" s="117"/>
      <c r="M33" s="117"/>
      <c r="N33" s="117"/>
      <c r="O33" s="184">
        <v>3000000</v>
      </c>
      <c r="P33" s="117" t="s">
        <v>288</v>
      </c>
    </row>
    <row r="34" spans="1:16">
      <c r="A34" s="117">
        <v>20</v>
      </c>
      <c r="B34" s="117"/>
      <c r="C34" s="331" t="s">
        <v>74</v>
      </c>
      <c r="D34" s="179" t="s">
        <v>107</v>
      </c>
      <c r="E34" s="180"/>
      <c r="F34" s="117"/>
      <c r="G34" s="117" t="s">
        <v>83</v>
      </c>
      <c r="H34" s="181">
        <v>2016</v>
      </c>
      <c r="I34" s="117"/>
      <c r="J34" s="117"/>
      <c r="K34" s="117"/>
      <c r="L34" s="117"/>
      <c r="M34" s="117"/>
      <c r="N34" s="117"/>
      <c r="O34" s="184">
        <v>725000</v>
      </c>
      <c r="P34" s="117" t="s">
        <v>288</v>
      </c>
    </row>
    <row r="35" spans="1:16">
      <c r="A35" s="117">
        <v>21</v>
      </c>
      <c r="B35" s="117"/>
      <c r="C35" s="331" t="s">
        <v>109</v>
      </c>
      <c r="D35" s="179" t="s">
        <v>108</v>
      </c>
      <c r="E35" s="180" t="s">
        <v>110</v>
      </c>
      <c r="F35" s="117"/>
      <c r="G35" s="117" t="s">
        <v>111</v>
      </c>
      <c r="H35" s="181">
        <v>2016</v>
      </c>
      <c r="I35" s="117"/>
      <c r="J35" s="117"/>
      <c r="K35" s="117"/>
      <c r="L35" s="117"/>
      <c r="M35" s="117"/>
      <c r="N35" s="117"/>
      <c r="O35" s="184">
        <v>5250000</v>
      </c>
      <c r="P35" s="117" t="s">
        <v>288</v>
      </c>
    </row>
    <row r="36" spans="1:16">
      <c r="A36" s="117">
        <v>22</v>
      </c>
      <c r="B36" s="117"/>
      <c r="C36" s="331" t="s">
        <v>74</v>
      </c>
      <c r="D36" s="179" t="s">
        <v>112</v>
      </c>
      <c r="E36" s="182" t="s">
        <v>89</v>
      </c>
      <c r="F36" s="117"/>
      <c r="G36" s="144" t="s">
        <v>80</v>
      </c>
      <c r="H36" s="181">
        <v>2017</v>
      </c>
      <c r="I36" s="117"/>
      <c r="J36" s="117"/>
      <c r="K36" s="117"/>
      <c r="L36" s="117"/>
      <c r="M36" s="117"/>
      <c r="N36" s="144"/>
      <c r="O36" s="184">
        <v>5000000</v>
      </c>
      <c r="P36" s="117" t="s">
        <v>288</v>
      </c>
    </row>
    <row r="37" spans="1:16">
      <c r="A37" s="117">
        <v>23</v>
      </c>
      <c r="B37" s="117"/>
      <c r="C37" s="331" t="s">
        <v>91</v>
      </c>
      <c r="D37" s="179" t="s">
        <v>113</v>
      </c>
      <c r="E37" s="182" t="s">
        <v>100</v>
      </c>
      <c r="F37" s="117"/>
      <c r="G37" s="144" t="s">
        <v>80</v>
      </c>
      <c r="H37" s="181">
        <v>2017</v>
      </c>
      <c r="I37" s="117"/>
      <c r="J37" s="117"/>
      <c r="K37" s="117"/>
      <c r="L37" s="117"/>
      <c r="M37" s="117"/>
      <c r="N37" s="144"/>
      <c r="O37" s="184">
        <v>11000000</v>
      </c>
      <c r="P37" s="117" t="s">
        <v>288</v>
      </c>
    </row>
    <row r="38" spans="1:16">
      <c r="A38" s="117">
        <v>24</v>
      </c>
      <c r="B38" s="117"/>
      <c r="C38" s="331" t="s">
        <v>115</v>
      </c>
      <c r="D38" s="179" t="s">
        <v>114</v>
      </c>
      <c r="E38" s="180" t="s">
        <v>96</v>
      </c>
      <c r="F38" s="117"/>
      <c r="G38" s="117" t="s">
        <v>75</v>
      </c>
      <c r="H38" s="181">
        <v>2017</v>
      </c>
      <c r="I38" s="117"/>
      <c r="J38" s="117"/>
      <c r="K38" s="117"/>
      <c r="L38" s="117"/>
      <c r="M38" s="117"/>
      <c r="N38" s="117"/>
      <c r="O38" s="184">
        <v>3400000</v>
      </c>
      <c r="P38" s="117" t="s">
        <v>288</v>
      </c>
    </row>
    <row r="39" spans="1:16">
      <c r="A39" s="117">
        <v>25</v>
      </c>
      <c r="B39" s="117"/>
      <c r="C39" s="331" t="s">
        <v>74</v>
      </c>
      <c r="D39" s="179" t="s">
        <v>116</v>
      </c>
      <c r="E39" s="180"/>
      <c r="F39" s="117"/>
      <c r="G39" s="117" t="s">
        <v>83</v>
      </c>
      <c r="H39" s="181">
        <v>2017</v>
      </c>
      <c r="I39" s="117"/>
      <c r="J39" s="117"/>
      <c r="K39" s="117"/>
      <c r="L39" s="117"/>
      <c r="M39" s="117"/>
      <c r="N39" s="117"/>
      <c r="O39" s="184">
        <v>4000000</v>
      </c>
      <c r="P39" s="117" t="s">
        <v>288</v>
      </c>
    </row>
    <row r="40" spans="1:16">
      <c r="A40" s="117">
        <v>26</v>
      </c>
      <c r="B40" s="117"/>
      <c r="C40" s="331" t="s">
        <v>74</v>
      </c>
      <c r="D40" s="179" t="s">
        <v>117</v>
      </c>
      <c r="E40" s="180"/>
      <c r="F40" s="117"/>
      <c r="G40" s="117" t="s">
        <v>83</v>
      </c>
      <c r="H40" s="181">
        <v>2017</v>
      </c>
      <c r="I40" s="117"/>
      <c r="J40" s="117"/>
      <c r="K40" s="117"/>
      <c r="L40" s="117"/>
      <c r="M40" s="117"/>
      <c r="N40" s="117"/>
      <c r="O40" s="184">
        <v>1500000</v>
      </c>
      <c r="P40" s="117" t="s">
        <v>288</v>
      </c>
    </row>
    <row r="41" spans="1:16">
      <c r="A41" s="117">
        <v>27</v>
      </c>
      <c r="B41" s="117"/>
      <c r="C41" s="331" t="s">
        <v>74</v>
      </c>
      <c r="D41" s="179" t="s">
        <v>118</v>
      </c>
      <c r="E41" s="180"/>
      <c r="F41" s="117"/>
      <c r="G41" s="117" t="s">
        <v>83</v>
      </c>
      <c r="H41" s="181">
        <v>2017</v>
      </c>
      <c r="I41" s="117"/>
      <c r="J41" s="117"/>
      <c r="K41" s="117"/>
      <c r="L41" s="117"/>
      <c r="M41" s="117"/>
      <c r="N41" s="117"/>
      <c r="O41" s="184">
        <v>5000000</v>
      </c>
      <c r="P41" s="117" t="s">
        <v>288</v>
      </c>
    </row>
    <row r="42" spans="1:16">
      <c r="A42" s="117">
        <v>28</v>
      </c>
      <c r="B42" s="117"/>
      <c r="C42" s="331" t="s">
        <v>74</v>
      </c>
      <c r="D42" s="179" t="s">
        <v>119</v>
      </c>
      <c r="E42" s="180"/>
      <c r="F42" s="117"/>
      <c r="G42" s="117" t="s">
        <v>80</v>
      </c>
      <c r="H42" s="181">
        <v>2017</v>
      </c>
      <c r="I42" s="117"/>
      <c r="J42" s="117"/>
      <c r="K42" s="117"/>
      <c r="L42" s="117"/>
      <c r="M42" s="117"/>
      <c r="N42" s="117"/>
      <c r="O42" s="184">
        <v>1750000</v>
      </c>
      <c r="P42" s="117" t="s">
        <v>288</v>
      </c>
    </row>
    <row r="43" spans="1:16">
      <c r="A43" s="117">
        <v>29</v>
      </c>
      <c r="B43" s="117"/>
      <c r="C43" s="331" t="s">
        <v>74</v>
      </c>
      <c r="D43" s="179" t="s">
        <v>120</v>
      </c>
      <c r="E43" s="182"/>
      <c r="F43" s="117"/>
      <c r="G43" s="144" t="s">
        <v>121</v>
      </c>
      <c r="H43" s="181">
        <v>2018</v>
      </c>
      <c r="I43" s="117"/>
      <c r="J43" s="117"/>
      <c r="K43" s="117"/>
      <c r="L43" s="117"/>
      <c r="M43" s="117"/>
      <c r="N43" s="144"/>
      <c r="O43" s="184">
        <v>5500000</v>
      </c>
      <c r="P43" s="117" t="s">
        <v>288</v>
      </c>
    </row>
    <row r="44" spans="1:16">
      <c r="A44" s="117">
        <v>30</v>
      </c>
      <c r="B44" s="117"/>
      <c r="C44" s="331" t="s">
        <v>123</v>
      </c>
      <c r="D44" s="179" t="s">
        <v>122</v>
      </c>
      <c r="E44" s="180" t="s">
        <v>124</v>
      </c>
      <c r="F44" s="117"/>
      <c r="G44" s="117" t="s">
        <v>75</v>
      </c>
      <c r="H44" s="181">
        <v>2018</v>
      </c>
      <c r="I44" s="117"/>
      <c r="J44" s="117"/>
      <c r="K44" s="117"/>
      <c r="L44" s="117"/>
      <c r="M44" s="117"/>
      <c r="N44" s="117"/>
      <c r="O44" s="184">
        <v>10000000</v>
      </c>
      <c r="P44" s="117" t="s">
        <v>288</v>
      </c>
    </row>
    <row r="45" spans="1:16">
      <c r="A45" s="117">
        <v>31</v>
      </c>
      <c r="B45" s="117"/>
      <c r="C45" s="331" t="s">
        <v>123</v>
      </c>
      <c r="D45" s="179" t="s">
        <v>125</v>
      </c>
      <c r="E45" s="182" t="s">
        <v>89</v>
      </c>
      <c r="F45" s="117"/>
      <c r="G45" s="144" t="s">
        <v>80</v>
      </c>
      <c r="H45" s="181">
        <v>2020</v>
      </c>
      <c r="I45" s="117"/>
      <c r="J45" s="117"/>
      <c r="K45" s="117"/>
      <c r="L45" s="117"/>
      <c r="M45" s="117"/>
      <c r="N45" s="144" t="s">
        <v>126</v>
      </c>
      <c r="O45" s="184">
        <v>5500000</v>
      </c>
      <c r="P45" s="117" t="s">
        <v>288</v>
      </c>
    </row>
    <row r="46" spans="1:16">
      <c r="A46" s="117">
        <v>32</v>
      </c>
      <c r="B46" s="117"/>
      <c r="C46" s="331" t="s">
        <v>91</v>
      </c>
      <c r="D46" s="179" t="s">
        <v>127</v>
      </c>
      <c r="E46" s="180" t="s">
        <v>102</v>
      </c>
      <c r="F46" s="117"/>
      <c r="G46" s="117" t="s">
        <v>80</v>
      </c>
      <c r="H46" s="181">
        <v>2020</v>
      </c>
      <c r="I46" s="117"/>
      <c r="J46" s="117"/>
      <c r="K46" s="117"/>
      <c r="L46" s="117"/>
      <c r="M46" s="117"/>
      <c r="N46" s="117"/>
      <c r="O46" s="184">
        <v>4723920</v>
      </c>
      <c r="P46" s="117" t="s">
        <v>288</v>
      </c>
    </row>
    <row r="47" spans="1:16">
      <c r="A47" s="117">
        <v>33</v>
      </c>
      <c r="B47" s="117"/>
      <c r="C47" s="331" t="s">
        <v>74</v>
      </c>
      <c r="D47" s="179" t="s">
        <v>128</v>
      </c>
      <c r="E47" s="180"/>
      <c r="F47" s="117"/>
      <c r="G47" s="117" t="s">
        <v>129</v>
      </c>
      <c r="H47" s="181">
        <v>2020</v>
      </c>
      <c r="I47" s="117"/>
      <c r="J47" s="117"/>
      <c r="K47" s="117"/>
      <c r="L47" s="117"/>
      <c r="M47" s="117"/>
      <c r="N47" s="117"/>
      <c r="O47" s="184">
        <v>29850000</v>
      </c>
      <c r="P47" s="117" t="s">
        <v>288</v>
      </c>
    </row>
    <row r="48" spans="1:16">
      <c r="A48" s="117">
        <v>34</v>
      </c>
      <c r="B48" s="117"/>
      <c r="C48" s="331" t="s">
        <v>74</v>
      </c>
      <c r="D48" s="179" t="s">
        <v>130</v>
      </c>
      <c r="E48" s="182" t="s">
        <v>100</v>
      </c>
      <c r="F48" s="117"/>
      <c r="G48" s="144" t="s">
        <v>80</v>
      </c>
      <c r="H48" s="181">
        <v>2021</v>
      </c>
      <c r="I48" s="117"/>
      <c r="J48" s="117"/>
      <c r="K48" s="117"/>
      <c r="L48" s="117"/>
      <c r="M48" s="117"/>
      <c r="N48" s="144" t="s">
        <v>126</v>
      </c>
      <c r="O48" s="184">
        <v>10500000</v>
      </c>
      <c r="P48" s="117" t="s">
        <v>288</v>
      </c>
    </row>
    <row r="49" spans="1:16">
      <c r="A49" s="117">
        <v>35</v>
      </c>
      <c r="B49" s="117"/>
      <c r="C49" s="331" t="s">
        <v>74</v>
      </c>
      <c r="D49" s="179" t="s">
        <v>131</v>
      </c>
      <c r="E49" s="182" t="s">
        <v>89</v>
      </c>
      <c r="F49" s="117"/>
      <c r="G49" s="144" t="s">
        <v>80</v>
      </c>
      <c r="H49" s="181">
        <v>2021</v>
      </c>
      <c r="I49" s="117"/>
      <c r="J49" s="117"/>
      <c r="K49" s="117"/>
      <c r="L49" s="117"/>
      <c r="M49" s="117"/>
      <c r="N49" s="144" t="s">
        <v>132</v>
      </c>
      <c r="O49" s="184">
        <v>2731750</v>
      </c>
      <c r="P49" s="117" t="s">
        <v>288</v>
      </c>
    </row>
    <row r="50" spans="1:16">
      <c r="A50" s="117">
        <v>36</v>
      </c>
      <c r="B50" s="117"/>
      <c r="C50" s="331" t="s">
        <v>74</v>
      </c>
      <c r="D50" s="179" t="s">
        <v>133</v>
      </c>
      <c r="E50" s="180"/>
      <c r="F50" s="117"/>
      <c r="G50" s="117" t="s">
        <v>83</v>
      </c>
      <c r="H50" s="181">
        <v>2021</v>
      </c>
      <c r="I50" s="117"/>
      <c r="J50" s="117"/>
      <c r="K50" s="117"/>
      <c r="L50" s="117"/>
      <c r="M50" s="117"/>
      <c r="N50" s="117"/>
      <c r="O50" s="184"/>
      <c r="P50" s="117" t="s">
        <v>296</v>
      </c>
    </row>
    <row r="51" spans="1:16">
      <c r="A51" s="117">
        <v>37</v>
      </c>
      <c r="B51" s="117"/>
      <c r="C51" s="331" t="s">
        <v>74</v>
      </c>
      <c r="D51" s="179" t="s">
        <v>134</v>
      </c>
      <c r="E51" s="180"/>
      <c r="F51" s="117"/>
      <c r="G51" s="117" t="s">
        <v>83</v>
      </c>
      <c r="H51" s="181">
        <v>2021</v>
      </c>
      <c r="I51" s="117"/>
      <c r="J51" s="117"/>
      <c r="K51" s="117"/>
      <c r="L51" s="117"/>
      <c r="M51" s="117"/>
      <c r="N51" s="117" t="s">
        <v>126</v>
      </c>
      <c r="O51" s="184">
        <v>22500000</v>
      </c>
      <c r="P51" s="117" t="s">
        <v>288</v>
      </c>
    </row>
    <row r="52" spans="1:16">
      <c r="A52" s="117">
        <v>38</v>
      </c>
      <c r="B52" s="117"/>
      <c r="C52" s="331" t="s">
        <v>136</v>
      </c>
      <c r="D52" s="179" t="s">
        <v>297</v>
      </c>
      <c r="E52" s="180"/>
      <c r="F52" s="117"/>
      <c r="G52" s="117" t="s">
        <v>83</v>
      </c>
      <c r="H52" s="181">
        <v>2021</v>
      </c>
      <c r="I52" s="117"/>
      <c r="J52" s="117"/>
      <c r="K52" s="117"/>
      <c r="L52" s="117"/>
      <c r="M52" s="117"/>
      <c r="N52" s="117" t="s">
        <v>126</v>
      </c>
      <c r="O52" s="184">
        <v>12000000</v>
      </c>
      <c r="P52" s="117" t="s">
        <v>288</v>
      </c>
    </row>
    <row r="53" ht="57" customHeight="1" spans="1:16">
      <c r="A53" s="117">
        <v>39</v>
      </c>
      <c r="B53" s="117"/>
      <c r="C53" s="331" t="s">
        <v>74</v>
      </c>
      <c r="D53" s="183" t="s">
        <v>137</v>
      </c>
      <c r="E53" s="180"/>
      <c r="F53" s="117"/>
      <c r="G53" s="117"/>
      <c r="H53" s="181">
        <v>2021</v>
      </c>
      <c r="I53" s="117"/>
      <c r="J53" s="117"/>
      <c r="K53" s="117"/>
      <c r="L53" s="117"/>
      <c r="M53" s="117"/>
      <c r="N53" s="117" t="s">
        <v>126</v>
      </c>
      <c r="O53" s="184">
        <v>3450000</v>
      </c>
      <c r="P53" s="117" t="s">
        <v>288</v>
      </c>
    </row>
    <row r="54" spans="1:16">
      <c r="A54" s="117">
        <v>40</v>
      </c>
      <c r="B54" s="117"/>
      <c r="C54" s="331" t="s">
        <v>74</v>
      </c>
      <c r="D54" s="179" t="s">
        <v>138</v>
      </c>
      <c r="E54" s="180"/>
      <c r="F54" s="117"/>
      <c r="G54" s="117"/>
      <c r="H54" s="181">
        <v>2021</v>
      </c>
      <c r="I54" s="117"/>
      <c r="J54" s="117"/>
      <c r="K54" s="117"/>
      <c r="L54" s="117"/>
      <c r="M54" s="117"/>
      <c r="N54" s="117"/>
      <c r="O54" s="184">
        <v>3500000</v>
      </c>
      <c r="P54" s="117" t="s">
        <v>288</v>
      </c>
    </row>
    <row r="55" ht="29" spans="1:16">
      <c r="A55" s="117">
        <v>41</v>
      </c>
      <c r="B55" s="117"/>
      <c r="C55" s="331" t="s">
        <v>74</v>
      </c>
      <c r="D55" s="179" t="s">
        <v>139</v>
      </c>
      <c r="E55" s="180"/>
      <c r="F55" s="117"/>
      <c r="G55" s="117"/>
      <c r="H55" s="181">
        <v>2021</v>
      </c>
      <c r="I55" s="117"/>
      <c r="J55" s="117"/>
      <c r="K55" s="117"/>
      <c r="L55" s="117"/>
      <c r="M55" s="117"/>
      <c r="N55" s="117"/>
      <c r="O55" s="184"/>
      <c r="P55" s="172" t="s">
        <v>298</v>
      </c>
    </row>
    <row r="56" ht="29" spans="1:16">
      <c r="A56" s="117">
        <v>42</v>
      </c>
      <c r="B56" s="117"/>
      <c r="C56" s="331" t="s">
        <v>74</v>
      </c>
      <c r="D56" s="179" t="s">
        <v>140</v>
      </c>
      <c r="E56" s="180"/>
      <c r="F56" s="117"/>
      <c r="G56" s="117" t="s">
        <v>141</v>
      </c>
      <c r="H56" s="181">
        <v>2021</v>
      </c>
      <c r="I56" s="117"/>
      <c r="J56" s="117"/>
      <c r="K56" s="117"/>
      <c r="L56" s="117"/>
      <c r="M56" s="117"/>
      <c r="N56" s="117"/>
      <c r="O56" s="184"/>
      <c r="P56" s="172" t="s">
        <v>298</v>
      </c>
    </row>
    <row r="57" ht="29" spans="1:16">
      <c r="A57" s="117">
        <v>43</v>
      </c>
      <c r="B57" s="117"/>
      <c r="C57" s="331" t="s">
        <v>74</v>
      </c>
      <c r="D57" s="183" t="s">
        <v>142</v>
      </c>
      <c r="E57" s="180"/>
      <c r="F57" s="117"/>
      <c r="G57" s="117"/>
      <c r="H57" s="181">
        <v>2021</v>
      </c>
      <c r="I57" s="117"/>
      <c r="J57" s="117"/>
      <c r="K57" s="117"/>
      <c r="L57" s="117"/>
      <c r="M57" s="117"/>
      <c r="N57" s="117" t="s">
        <v>126</v>
      </c>
      <c r="O57" s="184">
        <v>4062150</v>
      </c>
      <c r="P57" s="117" t="s">
        <v>288</v>
      </c>
    </row>
    <row r="58" spans="1:16">
      <c r="A58" s="117">
        <v>44</v>
      </c>
      <c r="B58" s="117"/>
      <c r="C58" s="331" t="s">
        <v>74</v>
      </c>
      <c r="D58" s="179" t="s">
        <v>143</v>
      </c>
      <c r="E58" s="180"/>
      <c r="F58" s="117"/>
      <c r="G58" s="117" t="s">
        <v>75</v>
      </c>
      <c r="H58" s="181">
        <v>2021</v>
      </c>
      <c r="I58" s="117"/>
      <c r="J58" s="117"/>
      <c r="K58" s="117"/>
      <c r="L58" s="117"/>
      <c r="M58" s="117"/>
      <c r="N58" s="117" t="s">
        <v>126</v>
      </c>
      <c r="O58" s="184">
        <v>2700000</v>
      </c>
      <c r="P58" s="117" t="s">
        <v>288</v>
      </c>
    </row>
    <row r="59" spans="1:16">
      <c r="A59" s="117">
        <v>45</v>
      </c>
      <c r="B59" s="117"/>
      <c r="C59" s="331" t="s">
        <v>74</v>
      </c>
      <c r="D59" s="179" t="s">
        <v>144</v>
      </c>
      <c r="E59" s="182" t="s">
        <v>100</v>
      </c>
      <c r="F59" s="117"/>
      <c r="G59" s="144" t="s">
        <v>80</v>
      </c>
      <c r="H59" s="181">
        <v>2022</v>
      </c>
      <c r="I59" s="117"/>
      <c r="J59" s="117"/>
      <c r="K59" s="117"/>
      <c r="L59" s="117"/>
      <c r="M59" s="117"/>
      <c r="N59" s="144" t="s">
        <v>126</v>
      </c>
      <c r="O59" s="184">
        <v>11300000</v>
      </c>
      <c r="P59" s="117" t="s">
        <v>288</v>
      </c>
    </row>
    <row r="60" spans="1:16">
      <c r="A60" s="117">
        <v>46</v>
      </c>
      <c r="B60" s="117"/>
      <c r="C60" s="331" t="s">
        <v>74</v>
      </c>
      <c r="D60" s="179" t="s">
        <v>145</v>
      </c>
      <c r="E60" s="182" t="s">
        <v>100</v>
      </c>
      <c r="F60" s="117"/>
      <c r="G60" s="144" t="s">
        <v>80</v>
      </c>
      <c r="H60" s="181">
        <v>2022</v>
      </c>
      <c r="I60" s="117"/>
      <c r="J60" s="117"/>
      <c r="K60" s="117"/>
      <c r="L60" s="117"/>
      <c r="M60" s="117"/>
      <c r="N60" s="144" t="s">
        <v>126</v>
      </c>
      <c r="O60" s="184">
        <v>5900000</v>
      </c>
      <c r="P60" s="117" t="s">
        <v>288</v>
      </c>
    </row>
    <row r="61" spans="1:16">
      <c r="A61" s="117">
        <v>47</v>
      </c>
      <c r="B61" s="117"/>
      <c r="C61" s="331" t="s">
        <v>74</v>
      </c>
      <c r="D61" s="179" t="s">
        <v>146</v>
      </c>
      <c r="E61" s="182" t="s">
        <v>147</v>
      </c>
      <c r="F61" s="117"/>
      <c r="G61" s="144" t="s">
        <v>80</v>
      </c>
      <c r="H61" s="181">
        <v>2022</v>
      </c>
      <c r="I61" s="117"/>
      <c r="J61" s="117"/>
      <c r="K61" s="117"/>
      <c r="L61" s="117"/>
      <c r="M61" s="117"/>
      <c r="N61" s="144" t="s">
        <v>126</v>
      </c>
      <c r="O61" s="184">
        <v>5400000</v>
      </c>
      <c r="P61" s="117" t="s">
        <v>288</v>
      </c>
    </row>
    <row r="62" spans="1:16">
      <c r="A62" s="117">
        <v>48</v>
      </c>
      <c r="B62" s="117"/>
      <c r="C62" s="331" t="s">
        <v>74</v>
      </c>
      <c r="D62" s="179" t="s">
        <v>148</v>
      </c>
      <c r="E62" s="180" t="s">
        <v>149</v>
      </c>
      <c r="F62" s="117"/>
      <c r="G62" s="117" t="s">
        <v>80</v>
      </c>
      <c r="H62" s="181">
        <v>2022</v>
      </c>
      <c r="I62" s="117"/>
      <c r="J62" s="117"/>
      <c r="K62" s="117"/>
      <c r="L62" s="117"/>
      <c r="M62" s="117"/>
      <c r="N62" s="144" t="s">
        <v>126</v>
      </c>
      <c r="O62" s="184">
        <v>1406250</v>
      </c>
      <c r="P62" s="117" t="s">
        <v>288</v>
      </c>
    </row>
    <row r="63" spans="1:16">
      <c r="A63" s="117">
        <v>49</v>
      </c>
      <c r="B63" s="117"/>
      <c r="C63" s="331" t="s">
        <v>74</v>
      </c>
      <c r="D63" s="179" t="s">
        <v>150</v>
      </c>
      <c r="E63" s="180" t="s">
        <v>151</v>
      </c>
      <c r="F63" s="117"/>
      <c r="G63" s="117" t="s">
        <v>75</v>
      </c>
      <c r="H63" s="181">
        <v>2022</v>
      </c>
      <c r="I63" s="117"/>
      <c r="J63" s="117"/>
      <c r="K63" s="117"/>
      <c r="L63" s="117"/>
      <c r="M63" s="117"/>
      <c r="N63" s="117" t="s">
        <v>126</v>
      </c>
      <c r="O63" s="184">
        <v>2421300</v>
      </c>
      <c r="P63" s="117" t="s">
        <v>288</v>
      </c>
    </row>
    <row r="64" spans="1:16">
      <c r="A64" s="117">
        <v>50</v>
      </c>
      <c r="B64" s="117"/>
      <c r="C64" s="331" t="s">
        <v>123</v>
      </c>
      <c r="D64" s="179" t="s">
        <v>299</v>
      </c>
      <c r="E64" s="180"/>
      <c r="F64" s="117"/>
      <c r="G64" s="117" t="s">
        <v>75</v>
      </c>
      <c r="H64" s="181">
        <v>2022</v>
      </c>
      <c r="I64" s="117"/>
      <c r="J64" s="117"/>
      <c r="K64" s="117"/>
      <c r="L64" s="117"/>
      <c r="M64" s="117"/>
      <c r="N64" s="117" t="s">
        <v>126</v>
      </c>
      <c r="O64" s="184">
        <v>5175000</v>
      </c>
      <c r="P64" s="117" t="s">
        <v>288</v>
      </c>
    </row>
    <row r="65" spans="1:16">
      <c r="A65" s="117">
        <v>51</v>
      </c>
      <c r="B65" s="117"/>
      <c r="C65" s="331" t="s">
        <v>91</v>
      </c>
      <c r="D65" s="179" t="s">
        <v>153</v>
      </c>
      <c r="E65" s="180"/>
      <c r="F65" s="117"/>
      <c r="G65" s="117"/>
      <c r="H65" s="181">
        <v>2022</v>
      </c>
      <c r="I65" s="117"/>
      <c r="J65" s="117"/>
      <c r="K65" s="117"/>
      <c r="L65" s="117"/>
      <c r="M65" s="117"/>
      <c r="N65" s="117" t="s">
        <v>126</v>
      </c>
      <c r="O65" s="184">
        <v>4300000</v>
      </c>
      <c r="P65" s="117" t="s">
        <v>288</v>
      </c>
    </row>
    <row r="66" ht="27.75" customHeight="1" spans="1:16">
      <c r="A66" s="117">
        <v>52</v>
      </c>
      <c r="B66" s="117"/>
      <c r="C66" s="331" t="s">
        <v>155</v>
      </c>
      <c r="D66" s="183" t="s">
        <v>154</v>
      </c>
      <c r="E66" s="180"/>
      <c r="F66" s="117"/>
      <c r="G66" s="117" t="s">
        <v>75</v>
      </c>
      <c r="H66" s="185">
        <v>2022</v>
      </c>
      <c r="I66" s="117"/>
      <c r="J66" s="117"/>
      <c r="K66" s="117"/>
      <c r="L66" s="117"/>
      <c r="M66" s="117"/>
      <c r="N66" s="117" t="s">
        <v>156</v>
      </c>
      <c r="O66" s="189">
        <v>1237584</v>
      </c>
      <c r="P66" s="188" t="s">
        <v>288</v>
      </c>
    </row>
    <row r="67" ht="42.75" customHeight="1" spans="1:16">
      <c r="A67" s="117">
        <v>53</v>
      </c>
      <c r="B67" s="117"/>
      <c r="C67" s="331" t="s">
        <v>74</v>
      </c>
      <c r="D67" s="186" t="s">
        <v>157</v>
      </c>
      <c r="E67" s="187" t="s">
        <v>89</v>
      </c>
      <c r="F67" s="117"/>
      <c r="G67" s="188" t="s">
        <v>80</v>
      </c>
      <c r="H67" s="185">
        <v>2023</v>
      </c>
      <c r="I67" s="117"/>
      <c r="J67" s="117"/>
      <c r="K67" s="117"/>
      <c r="L67" s="117"/>
      <c r="M67" s="117"/>
      <c r="N67" s="116" t="s">
        <v>158</v>
      </c>
      <c r="O67" s="189">
        <v>4735000</v>
      </c>
      <c r="P67" s="188" t="s">
        <v>300</v>
      </c>
    </row>
    <row r="68" ht="27.75" customHeight="1" spans="1:16">
      <c r="A68" s="117">
        <v>54</v>
      </c>
      <c r="B68" s="117"/>
      <c r="C68" s="331" t="s">
        <v>74</v>
      </c>
      <c r="D68" s="186" t="s">
        <v>159</v>
      </c>
      <c r="E68" s="187" t="s">
        <v>89</v>
      </c>
      <c r="F68" s="117"/>
      <c r="G68" s="188" t="s">
        <v>80</v>
      </c>
      <c r="H68" s="185">
        <v>2023</v>
      </c>
      <c r="I68" s="117"/>
      <c r="J68" s="117"/>
      <c r="K68" s="117"/>
      <c r="L68" s="117"/>
      <c r="M68" s="117"/>
      <c r="N68" s="116" t="s">
        <v>126</v>
      </c>
      <c r="O68" s="189">
        <v>4735000</v>
      </c>
      <c r="P68" s="188" t="s">
        <v>300</v>
      </c>
    </row>
    <row r="69" spans="1:16">
      <c r="A69" s="117">
        <v>55</v>
      </c>
      <c r="B69" s="117"/>
      <c r="C69" s="331" t="s">
        <v>74</v>
      </c>
      <c r="D69" s="187" t="s">
        <v>130</v>
      </c>
      <c r="E69" s="117" t="s">
        <v>160</v>
      </c>
      <c r="F69" s="117"/>
      <c r="G69" s="117" t="s">
        <v>161</v>
      </c>
      <c r="H69" s="117">
        <v>2023</v>
      </c>
      <c r="I69" s="117"/>
      <c r="J69" s="117"/>
      <c r="K69" s="117"/>
      <c r="L69" s="117"/>
      <c r="M69" s="117"/>
      <c r="N69" s="117" t="s">
        <v>126</v>
      </c>
      <c r="O69" s="190">
        <v>11915000</v>
      </c>
      <c r="P69" s="117" t="s">
        <v>300</v>
      </c>
    </row>
    <row r="70" spans="1:16">
      <c r="A70" s="117">
        <v>56</v>
      </c>
      <c r="B70" s="117"/>
      <c r="C70" s="331" t="s">
        <v>74</v>
      </c>
      <c r="D70" s="187" t="s">
        <v>162</v>
      </c>
      <c r="E70" s="117"/>
      <c r="F70" s="117"/>
      <c r="G70" s="117" t="s">
        <v>166</v>
      </c>
      <c r="H70" s="117">
        <v>2023</v>
      </c>
      <c r="I70" s="117"/>
      <c r="J70" s="117"/>
      <c r="K70" s="117"/>
      <c r="L70" s="117"/>
      <c r="M70" s="117"/>
      <c r="N70" s="117" t="s">
        <v>126</v>
      </c>
      <c r="O70" s="190">
        <v>9000000</v>
      </c>
      <c r="P70" s="117" t="s">
        <v>300</v>
      </c>
    </row>
    <row r="71" spans="1:16">
      <c r="A71" s="117">
        <v>57</v>
      </c>
      <c r="B71" s="117"/>
      <c r="C71" s="331" t="s">
        <v>74</v>
      </c>
      <c r="D71" s="187" t="s">
        <v>164</v>
      </c>
      <c r="E71" s="117"/>
      <c r="F71" s="117"/>
      <c r="G71" s="117" t="s">
        <v>301</v>
      </c>
      <c r="H71" s="117">
        <v>2023</v>
      </c>
      <c r="I71" s="117"/>
      <c r="J71" s="117"/>
      <c r="K71" s="117"/>
      <c r="L71" s="117"/>
      <c r="M71" s="117"/>
      <c r="N71" s="117" t="s">
        <v>105</v>
      </c>
      <c r="O71" s="190">
        <v>47400000</v>
      </c>
      <c r="P71" s="117" t="s">
        <v>300</v>
      </c>
    </row>
    <row r="72" spans="1:16">
      <c r="A72" s="117">
        <v>58</v>
      </c>
      <c r="B72" s="117"/>
      <c r="C72" s="331" t="s">
        <v>74</v>
      </c>
      <c r="D72" s="187" t="s">
        <v>162</v>
      </c>
      <c r="E72" s="117"/>
      <c r="F72" s="117"/>
      <c r="G72" s="117" t="s">
        <v>166</v>
      </c>
      <c r="H72" s="117">
        <v>2024</v>
      </c>
      <c r="I72" s="117"/>
      <c r="J72" s="117"/>
      <c r="K72" s="117"/>
      <c r="L72" s="117"/>
      <c r="M72" s="117"/>
      <c r="N72" s="117" t="s">
        <v>126</v>
      </c>
      <c r="O72" s="190">
        <v>9900000</v>
      </c>
      <c r="P72" s="117" t="s">
        <v>288</v>
      </c>
    </row>
    <row r="73" spans="1:16">
      <c r="A73" s="117">
        <v>59</v>
      </c>
      <c r="B73" s="117"/>
      <c r="C73" s="331" t="s">
        <v>74</v>
      </c>
      <c r="D73" s="187" t="s">
        <v>167</v>
      </c>
      <c r="E73" s="117"/>
      <c r="F73" s="117"/>
      <c r="G73" s="117" t="s">
        <v>141</v>
      </c>
      <c r="H73" s="117">
        <v>2024</v>
      </c>
      <c r="I73" s="117"/>
      <c r="J73" s="117"/>
      <c r="K73" s="117"/>
      <c r="L73" s="117"/>
      <c r="M73" s="117"/>
      <c r="N73" s="117" t="s">
        <v>126</v>
      </c>
      <c r="O73" s="190">
        <v>7950000</v>
      </c>
      <c r="P73" s="117" t="s">
        <v>288</v>
      </c>
    </row>
    <row r="74" spans="1:16">
      <c r="A74" s="117">
        <v>60</v>
      </c>
      <c r="B74" s="117"/>
      <c r="C74" s="331" t="s">
        <v>74</v>
      </c>
      <c r="D74" s="187" t="s">
        <v>302</v>
      </c>
      <c r="E74" s="117" t="s">
        <v>169</v>
      </c>
      <c r="F74" s="117"/>
      <c r="G74" s="117" t="s">
        <v>301</v>
      </c>
      <c r="H74" s="117">
        <v>2025</v>
      </c>
      <c r="I74" s="117"/>
      <c r="J74" s="117"/>
      <c r="K74" s="117"/>
      <c r="L74" s="117"/>
      <c r="M74" s="117"/>
      <c r="N74" s="117" t="s">
        <v>303</v>
      </c>
      <c r="O74" s="190">
        <v>3500000</v>
      </c>
      <c r="P74" s="117" t="s">
        <v>288</v>
      </c>
    </row>
    <row r="75" spans="1:16">
      <c r="A75" s="117">
        <v>61</v>
      </c>
      <c r="B75" s="117"/>
      <c r="C75" s="331" t="s">
        <v>74</v>
      </c>
      <c r="D75" s="187" t="s">
        <v>302</v>
      </c>
      <c r="E75" s="117" t="s">
        <v>171</v>
      </c>
      <c r="F75" s="117"/>
      <c r="G75" s="117" t="s">
        <v>301</v>
      </c>
      <c r="H75" s="117">
        <v>2025</v>
      </c>
      <c r="I75" s="117"/>
      <c r="J75" s="117"/>
      <c r="K75" s="117"/>
      <c r="L75" s="117"/>
      <c r="M75" s="117"/>
      <c r="N75" s="117" t="s">
        <v>126</v>
      </c>
      <c r="O75" s="190">
        <v>3500000</v>
      </c>
      <c r="P75" s="117" t="s">
        <v>288</v>
      </c>
    </row>
    <row r="76" spans="1:16">
      <c r="A76" s="117">
        <v>62</v>
      </c>
      <c r="B76" s="117"/>
      <c r="C76" s="331" t="s">
        <v>74</v>
      </c>
      <c r="D76" s="187" t="s">
        <v>172</v>
      </c>
      <c r="E76" s="117" t="s">
        <v>100</v>
      </c>
      <c r="F76" s="117"/>
      <c r="G76" s="117" t="s">
        <v>161</v>
      </c>
      <c r="H76" s="117">
        <v>2025</v>
      </c>
      <c r="I76" s="117"/>
      <c r="J76" s="117"/>
      <c r="K76" s="117"/>
      <c r="L76" s="117"/>
      <c r="M76" s="117"/>
      <c r="N76" s="117" t="s">
        <v>126</v>
      </c>
      <c r="O76" s="190">
        <v>15000000</v>
      </c>
      <c r="P76" s="117" t="s">
        <v>288</v>
      </c>
    </row>
    <row r="77" spans="1:16">
      <c r="A77" s="117">
        <v>63</v>
      </c>
      <c r="B77" s="117"/>
      <c r="C77" s="331" t="s">
        <v>74</v>
      </c>
      <c r="D77" s="187" t="s">
        <v>173</v>
      </c>
      <c r="E77" s="117" t="s">
        <v>100</v>
      </c>
      <c r="F77" s="117"/>
      <c r="G77" s="117" t="s">
        <v>161</v>
      </c>
      <c r="H77" s="117">
        <v>2025</v>
      </c>
      <c r="I77" s="117"/>
      <c r="J77" s="117"/>
      <c r="K77" s="117"/>
      <c r="L77" s="117"/>
      <c r="M77" s="117"/>
      <c r="N77" s="117" t="s">
        <v>126</v>
      </c>
      <c r="O77" s="190">
        <v>15000000</v>
      </c>
      <c r="P77" s="117" t="s">
        <v>288</v>
      </c>
    </row>
    <row r="78" spans="1:16">
      <c r="A78" s="117">
        <v>64</v>
      </c>
      <c r="B78" s="117"/>
      <c r="C78" s="331" t="s">
        <v>74</v>
      </c>
      <c r="D78" s="187" t="s">
        <v>173</v>
      </c>
      <c r="E78" s="117" t="s">
        <v>100</v>
      </c>
      <c r="F78" s="117"/>
      <c r="G78" s="117" t="s">
        <v>161</v>
      </c>
      <c r="H78" s="117">
        <v>2025</v>
      </c>
      <c r="I78" s="117"/>
      <c r="J78" s="117"/>
      <c r="K78" s="117"/>
      <c r="L78" s="117"/>
      <c r="M78" s="117"/>
      <c r="N78" s="117" t="s">
        <v>126</v>
      </c>
      <c r="O78" s="190">
        <v>15000000</v>
      </c>
      <c r="P78" s="117" t="s">
        <v>288</v>
      </c>
    </row>
    <row r="80" ht="27" customHeight="1" spans="1:16">
      <c r="A80" s="142" t="s">
        <v>174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7"/>
      <c r="O80" s="191">
        <f>SUM(O15:O78)</f>
        <v>415267954</v>
      </c>
      <c r="P80" s="117"/>
    </row>
    <row r="81" spans="15:15">
      <c r="O81" s="192"/>
    </row>
    <row r="83" spans="14:16">
      <c r="N83" s="141" t="s">
        <v>246</v>
      </c>
      <c r="O83" s="133"/>
      <c r="P83" s="133"/>
    </row>
    <row r="84" spans="3:4">
      <c r="C84" s="132"/>
      <c r="D84" s="132" t="s">
        <v>247</v>
      </c>
    </row>
    <row r="85" spans="3:16">
      <c r="C85" s="132"/>
      <c r="D85" s="132" t="s">
        <v>304</v>
      </c>
      <c r="N85" s="133" t="s">
        <v>249</v>
      </c>
      <c r="O85" s="133"/>
      <c r="P85" s="133"/>
    </row>
    <row r="89" spans="4:16">
      <c r="D89" s="112" t="s">
        <v>250</v>
      </c>
      <c r="N89" s="134" t="s">
        <v>251</v>
      </c>
      <c r="O89" s="134"/>
      <c r="P89" s="134"/>
    </row>
  </sheetData>
  <mergeCells count="15">
    <mergeCell ref="A5:P5"/>
    <mergeCell ref="A6:P6"/>
    <mergeCell ref="I11:M11"/>
    <mergeCell ref="A80:N80"/>
    <mergeCell ref="A11:A12"/>
    <mergeCell ref="B11:B12"/>
    <mergeCell ref="C11:C12"/>
    <mergeCell ref="D11:D12"/>
    <mergeCell ref="E11:E12"/>
    <mergeCell ref="F11:F12"/>
    <mergeCell ref="G11:G12"/>
    <mergeCell ref="H11:H12"/>
    <mergeCell ref="N11:N12"/>
    <mergeCell ref="O11:O12"/>
    <mergeCell ref="P11:P12"/>
  </mergeCells>
  <printOptions horizontalCentered="1"/>
  <pageMargins left="0.393700787401575" right="0.393700787401575" top="0.94488188976378" bottom="0.748031496062992" header="0.31496062992126" footer="0.31496062992126"/>
  <pageSetup paperSize="346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Q30"/>
  <sheetViews>
    <sheetView topLeftCell="A16" workbookViewId="0">
      <selection activeCell="C1" sqref="C1"/>
    </sheetView>
  </sheetViews>
  <sheetFormatPr defaultColWidth="9.18181818181818" defaultRowHeight="14.5"/>
  <cols>
    <col min="1" max="1" width="5.18181818181818" style="112" customWidth="1"/>
    <col min="2" max="2" width="18.4545454545455" style="112" customWidth="1"/>
    <col min="3" max="3" width="14.7272727272727" style="112" customWidth="1"/>
    <col min="4" max="4" width="8.18181818181818" style="112" customWidth="1"/>
    <col min="5" max="5" width="9.54545454545454" style="112" customWidth="1"/>
    <col min="6" max="7" width="7.18181818181818" style="112" customWidth="1"/>
    <col min="8" max="8" width="9.18181818181818" style="112"/>
    <col min="9" max="9" width="13.7272727272727" style="112" customWidth="1"/>
    <col min="10" max="10" width="7.45454545454545" style="112" customWidth="1"/>
    <col min="11" max="11" width="7" style="112" customWidth="1"/>
    <col min="12" max="12" width="6.27272727272727" style="112" customWidth="1"/>
    <col min="13" max="14" width="7.27272727272727" style="112" customWidth="1"/>
    <col min="15" max="15" width="9.72727272727273" style="112" customWidth="1"/>
    <col min="16" max="16" width="15" style="112" customWidth="1"/>
    <col min="17" max="17" width="8" style="112" customWidth="1"/>
    <col min="18" max="16384" width="9.18181818181818" style="112"/>
  </cols>
  <sheetData>
    <row r="1" ht="15.5" spans="1:12">
      <c r="A1" s="154" t="s">
        <v>305</v>
      </c>
      <c r="L1" s="156"/>
    </row>
    <row r="3" ht="15.5" spans="1:16">
      <c r="A3" s="114"/>
      <c r="P3" s="123"/>
    </row>
    <row r="4" ht="15.5" spans="1:16">
      <c r="A4" s="114"/>
      <c r="P4" s="123"/>
    </row>
    <row r="5" spans="1:17">
      <c r="A5" s="115" t="s">
        <v>306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1:17">
      <c r="A6" s="115" t="s">
        <v>175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</row>
    <row r="7" spans="1:17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3">
      <c r="A8" s="112" t="s">
        <v>255</v>
      </c>
      <c r="C8" s="112" t="s">
        <v>307</v>
      </c>
    </row>
    <row r="9" ht="15.75" customHeight="1" spans="1:3">
      <c r="A9" s="112" t="s">
        <v>257</v>
      </c>
      <c r="C9" s="112" t="s">
        <v>308</v>
      </c>
    </row>
    <row r="10" ht="15.75" customHeight="1"/>
    <row r="11" spans="1:17">
      <c r="A11" s="140" t="s">
        <v>309</v>
      </c>
      <c r="B11" s="116" t="s">
        <v>277</v>
      </c>
      <c r="C11" s="116" t="s">
        <v>260</v>
      </c>
      <c r="D11" s="116"/>
      <c r="E11" s="116" t="s">
        <v>310</v>
      </c>
      <c r="F11" s="116" t="s">
        <v>311</v>
      </c>
      <c r="G11" s="116"/>
      <c r="H11" s="116" t="s">
        <v>312</v>
      </c>
      <c r="I11" s="116" t="s">
        <v>313</v>
      </c>
      <c r="J11" s="116" t="s">
        <v>314</v>
      </c>
      <c r="K11" s="116"/>
      <c r="L11" s="116" t="s">
        <v>261</v>
      </c>
      <c r="M11" s="116" t="s">
        <v>264</v>
      </c>
      <c r="N11" s="116" t="s">
        <v>315</v>
      </c>
      <c r="O11" s="116" t="s">
        <v>266</v>
      </c>
      <c r="P11" s="116" t="s">
        <v>70</v>
      </c>
      <c r="Q11" s="116" t="s">
        <v>316</v>
      </c>
    </row>
    <row r="12" ht="43.5" spans="1:17">
      <c r="A12" s="140"/>
      <c r="B12" s="116"/>
      <c r="C12" s="116" t="s">
        <v>64</v>
      </c>
      <c r="D12" s="116" t="s">
        <v>66</v>
      </c>
      <c r="E12" s="116"/>
      <c r="F12" s="116" t="s">
        <v>317</v>
      </c>
      <c r="G12" s="116" t="s">
        <v>318</v>
      </c>
      <c r="H12" s="116"/>
      <c r="I12" s="116"/>
      <c r="J12" s="116" t="s">
        <v>270</v>
      </c>
      <c r="K12" s="116" t="s">
        <v>260</v>
      </c>
      <c r="L12" s="116"/>
      <c r="M12" s="116"/>
      <c r="N12" s="116"/>
      <c r="O12" s="116"/>
      <c r="P12" s="116"/>
      <c r="Q12" s="116"/>
    </row>
    <row r="13" spans="1:17">
      <c r="A13" s="117">
        <v>1</v>
      </c>
      <c r="B13" s="117">
        <v>2</v>
      </c>
      <c r="C13" s="117">
        <v>3</v>
      </c>
      <c r="D13" s="117">
        <v>4</v>
      </c>
      <c r="E13" s="117">
        <v>5</v>
      </c>
      <c r="F13" s="117">
        <v>6</v>
      </c>
      <c r="G13" s="117">
        <v>7</v>
      </c>
      <c r="H13" s="117">
        <v>8</v>
      </c>
      <c r="I13" s="117">
        <v>9</v>
      </c>
      <c r="J13" s="117">
        <v>10</v>
      </c>
      <c r="K13" s="117">
        <v>11</v>
      </c>
      <c r="L13" s="117">
        <v>12</v>
      </c>
      <c r="M13" s="117">
        <v>13</v>
      </c>
      <c r="N13" s="117">
        <v>14</v>
      </c>
      <c r="O13" s="117">
        <v>15</v>
      </c>
      <c r="P13" s="117">
        <v>16</v>
      </c>
      <c r="Q13" s="116">
        <v>17</v>
      </c>
    </row>
    <row r="14" ht="39" customHeight="1" spans="1:17">
      <c r="A14" s="140">
        <v>1</v>
      </c>
      <c r="B14" s="172" t="s">
        <v>319</v>
      </c>
      <c r="C14" s="116" t="s">
        <v>176</v>
      </c>
      <c r="D14" s="332" t="s">
        <v>320</v>
      </c>
      <c r="E14" s="116" t="s">
        <v>321</v>
      </c>
      <c r="F14" s="116" t="s">
        <v>322</v>
      </c>
      <c r="G14" s="116" t="s">
        <v>323</v>
      </c>
      <c r="H14" s="116" t="s">
        <v>324</v>
      </c>
      <c r="I14" s="172" t="s">
        <v>325</v>
      </c>
      <c r="J14" s="116"/>
      <c r="K14" s="116"/>
      <c r="L14" s="116"/>
      <c r="M14" s="116" t="s">
        <v>326</v>
      </c>
      <c r="N14" s="116"/>
      <c r="O14" s="116"/>
      <c r="P14" s="174">
        <v>150000000</v>
      </c>
      <c r="Q14" s="116">
        <v>1996</v>
      </c>
    </row>
    <row r="15" ht="27.75" customHeight="1" spans="1:17">
      <c r="A15" s="117">
        <v>2</v>
      </c>
      <c r="B15" s="172" t="s">
        <v>178</v>
      </c>
      <c r="C15" s="173" t="s">
        <v>176</v>
      </c>
      <c r="D15" s="331" t="s">
        <v>320</v>
      </c>
      <c r="E15" s="117" t="s">
        <v>327</v>
      </c>
      <c r="F15" s="116" t="s">
        <v>322</v>
      </c>
      <c r="G15" s="116" t="s">
        <v>323</v>
      </c>
      <c r="H15" s="117" t="s">
        <v>324</v>
      </c>
      <c r="I15" s="172" t="s">
        <v>325</v>
      </c>
      <c r="J15" s="118"/>
      <c r="K15" s="118"/>
      <c r="L15" s="118"/>
      <c r="M15" s="116" t="s">
        <v>326</v>
      </c>
      <c r="N15" s="117"/>
      <c r="O15" s="116" t="s">
        <v>328</v>
      </c>
      <c r="P15" s="175">
        <v>100000000</v>
      </c>
      <c r="Q15" s="144">
        <v>1998</v>
      </c>
    </row>
    <row r="16" ht="43.5" spans="1:17">
      <c r="A16" s="117">
        <v>3</v>
      </c>
      <c r="B16" s="172" t="s">
        <v>329</v>
      </c>
      <c r="C16" s="173"/>
      <c r="D16" s="173"/>
      <c r="E16" s="173"/>
      <c r="F16" s="173"/>
      <c r="G16" s="173"/>
      <c r="H16" s="173"/>
      <c r="I16" s="173" t="s">
        <v>330</v>
      </c>
      <c r="J16" s="173"/>
      <c r="K16" s="173"/>
      <c r="L16" s="173"/>
      <c r="M16" s="116" t="s">
        <v>326</v>
      </c>
      <c r="N16" s="173"/>
      <c r="O16" s="173" t="s">
        <v>126</v>
      </c>
      <c r="P16" s="176">
        <v>200000000</v>
      </c>
      <c r="Q16" s="117">
        <v>2016</v>
      </c>
    </row>
    <row r="17" ht="29" spans="1:17">
      <c r="A17" s="117">
        <v>4</v>
      </c>
      <c r="B17" s="172" t="s">
        <v>331</v>
      </c>
      <c r="C17" s="173"/>
      <c r="D17" s="173"/>
      <c r="E17" s="173"/>
      <c r="F17" s="173"/>
      <c r="G17" s="173"/>
      <c r="H17" s="173"/>
      <c r="I17" s="172" t="s">
        <v>325</v>
      </c>
      <c r="J17" s="173"/>
      <c r="K17" s="173"/>
      <c r="L17" s="173"/>
      <c r="M17" s="116" t="s">
        <v>326</v>
      </c>
      <c r="N17" s="173"/>
      <c r="O17" s="173" t="s">
        <v>126</v>
      </c>
      <c r="P17" s="176">
        <v>301000000</v>
      </c>
      <c r="Q17" s="117">
        <v>2017</v>
      </c>
    </row>
    <row r="18" ht="29" spans="1:17">
      <c r="A18" s="117">
        <v>5</v>
      </c>
      <c r="B18" s="172" t="s">
        <v>332</v>
      </c>
      <c r="C18" s="173"/>
      <c r="D18" s="173"/>
      <c r="E18" s="173"/>
      <c r="F18" s="173"/>
      <c r="G18" s="173"/>
      <c r="H18" s="173"/>
      <c r="I18" s="172" t="s">
        <v>325</v>
      </c>
      <c r="J18" s="173"/>
      <c r="K18" s="173"/>
      <c r="L18" s="173"/>
      <c r="M18" s="116" t="s">
        <v>326</v>
      </c>
      <c r="N18" s="173"/>
      <c r="O18" s="173" t="s">
        <v>181</v>
      </c>
      <c r="P18" s="176">
        <v>25000000</v>
      </c>
      <c r="Q18" s="117">
        <v>2021</v>
      </c>
    </row>
    <row r="19" ht="43.5" spans="1:17">
      <c r="A19" s="117">
        <v>6</v>
      </c>
      <c r="B19" s="172" t="s">
        <v>333</v>
      </c>
      <c r="C19" s="173"/>
      <c r="D19" s="173"/>
      <c r="E19" s="173"/>
      <c r="F19" s="173"/>
      <c r="G19" s="173"/>
      <c r="H19" s="173"/>
      <c r="I19" s="172" t="s">
        <v>325</v>
      </c>
      <c r="J19" s="173"/>
      <c r="K19" s="173"/>
      <c r="L19" s="173"/>
      <c r="M19" s="116" t="s">
        <v>326</v>
      </c>
      <c r="N19" s="173"/>
      <c r="O19" s="173" t="s">
        <v>303</v>
      </c>
      <c r="P19" s="176">
        <v>60710000</v>
      </c>
      <c r="Q19" s="117">
        <v>2022</v>
      </c>
    </row>
    <row r="20" ht="29" spans="1:17">
      <c r="A20" s="117">
        <v>7</v>
      </c>
      <c r="B20" s="172" t="s">
        <v>334</v>
      </c>
      <c r="C20" s="173"/>
      <c r="D20" s="173"/>
      <c r="E20" s="117" t="s">
        <v>327</v>
      </c>
      <c r="F20" s="173" t="s">
        <v>322</v>
      </c>
      <c r="G20" s="173"/>
      <c r="H20" s="173"/>
      <c r="I20" s="172" t="s">
        <v>335</v>
      </c>
      <c r="J20" s="173"/>
      <c r="K20" s="173"/>
      <c r="L20" s="173"/>
      <c r="M20" s="116" t="s">
        <v>326</v>
      </c>
      <c r="N20" s="173"/>
      <c r="O20" s="173" t="s">
        <v>303</v>
      </c>
      <c r="P20" s="176">
        <v>125000000</v>
      </c>
      <c r="Q20" s="117">
        <v>2023</v>
      </c>
    </row>
    <row r="21" ht="31.5" customHeight="1" spans="1:17">
      <c r="A21" s="149" t="s">
        <v>174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77">
        <f>SUM(P14:P20)</f>
        <v>961710000</v>
      </c>
      <c r="Q21" s="118"/>
    </row>
    <row r="22" spans="3:4">
      <c r="C22" s="133"/>
      <c r="D22" s="133"/>
    </row>
    <row r="23" spans="3:4">
      <c r="C23" s="133"/>
      <c r="D23" s="133"/>
    </row>
    <row r="24" spans="3:17">
      <c r="C24" s="133"/>
      <c r="D24" s="133"/>
      <c r="N24" s="133"/>
      <c r="O24" s="133"/>
      <c r="P24" s="133"/>
      <c r="Q24" s="133"/>
    </row>
    <row r="25" spans="3:17">
      <c r="C25" s="133" t="s">
        <v>247</v>
      </c>
      <c r="D25" s="133"/>
      <c r="O25" s="141" t="s">
        <v>246</v>
      </c>
      <c r="P25" s="133"/>
      <c r="Q25" s="133"/>
    </row>
    <row r="26" spans="3:17">
      <c r="C26" s="133" t="s">
        <v>336</v>
      </c>
      <c r="D26" s="133"/>
      <c r="N26" s="133" t="s">
        <v>249</v>
      </c>
      <c r="O26" s="133"/>
      <c r="P26" s="133"/>
      <c r="Q26" s="133"/>
    </row>
    <row r="30" spans="3:17">
      <c r="C30" s="134" t="s">
        <v>250</v>
      </c>
      <c r="D30" s="134"/>
      <c r="N30" s="134" t="s">
        <v>251</v>
      </c>
      <c r="O30" s="134"/>
      <c r="P30" s="134"/>
      <c r="Q30" s="134"/>
    </row>
  </sheetData>
  <mergeCells count="25">
    <mergeCell ref="A5:Q5"/>
    <mergeCell ref="A6:Q6"/>
    <mergeCell ref="C11:D11"/>
    <mergeCell ref="F11:G11"/>
    <mergeCell ref="J11:K11"/>
    <mergeCell ref="A21:O21"/>
    <mergeCell ref="C24:D24"/>
    <mergeCell ref="N24:Q24"/>
    <mergeCell ref="C25:D25"/>
    <mergeCell ref="O25:Q25"/>
    <mergeCell ref="C26:D26"/>
    <mergeCell ref="N26:Q26"/>
    <mergeCell ref="C30:D30"/>
    <mergeCell ref="N30:Q30"/>
    <mergeCell ref="A11:A12"/>
    <mergeCell ref="B11:B12"/>
    <mergeCell ref="E11:E12"/>
    <mergeCell ref="H11:H12"/>
    <mergeCell ref="I11:I12"/>
    <mergeCell ref="L11:L12"/>
    <mergeCell ref="M11:M12"/>
    <mergeCell ref="N11:N12"/>
    <mergeCell ref="O11:O12"/>
    <mergeCell ref="P11:P12"/>
    <mergeCell ref="Q11:Q12"/>
  </mergeCells>
  <printOptions horizontalCentered="1"/>
  <pageMargins left="0.393700787401575" right="0.393700787401575" top="0.94488188976378" bottom="0.748031496062992" header="0.31496062992126" footer="0.31496062992126"/>
  <pageSetup paperSize="346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R83"/>
  <sheetViews>
    <sheetView topLeftCell="A66" workbookViewId="0">
      <selection activeCell="O82" sqref="O82"/>
    </sheetView>
  </sheetViews>
  <sheetFormatPr defaultColWidth="9.18181818181818" defaultRowHeight="14.5"/>
  <cols>
    <col min="1" max="1" width="4.54545454545455" style="112" customWidth="1"/>
    <col min="2" max="2" width="16.2727272727273" style="112" customWidth="1"/>
    <col min="3" max="3" width="15" style="112" customWidth="1"/>
    <col min="4" max="4" width="7.72727272727273" style="112" customWidth="1"/>
    <col min="5" max="5" width="7.45454545454545" style="112" customWidth="1"/>
    <col min="6" max="6" width="9.18181818181818" style="112"/>
    <col min="7" max="7" width="8.27272727272727" style="112" customWidth="1"/>
    <col min="8" max="8" width="8.54545454545454" style="112" customWidth="1"/>
    <col min="9" max="9" width="9.18181818181818" style="112"/>
    <col min="10" max="10" width="10.8181818181818" style="112" customWidth="1"/>
    <col min="11" max="11" width="7.54545454545455" style="112" customWidth="1"/>
    <col min="12" max="12" width="8.18181818181818" style="112" customWidth="1"/>
    <col min="13" max="13" width="7.81818181818182" style="112" customWidth="1"/>
    <col min="14" max="14" width="9.18181818181818" style="112"/>
    <col min="15" max="15" width="16.8181818181818" style="112" customWidth="1"/>
    <col min="16" max="17" width="9.18181818181818" style="112"/>
    <col min="18" max="18" width="15.2727272727273" style="112" customWidth="1"/>
    <col min="19" max="16384" width="9.18181818181818" style="112"/>
  </cols>
  <sheetData>
    <row r="1" ht="15.5" spans="1:11">
      <c r="A1" s="154" t="s">
        <v>337</v>
      </c>
      <c r="K1" s="156"/>
    </row>
    <row r="4" ht="15.5" spans="1:1">
      <c r="A4" s="114"/>
    </row>
    <row r="5" spans="15:15">
      <c r="O5" s="123"/>
    </row>
    <row r="6" spans="1:16">
      <c r="A6" s="115" t="s">
        <v>338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6">
      <c r="A7" s="115" t="s">
        <v>183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">
      <c r="A8" s="139"/>
    </row>
    <row r="9" spans="1:3">
      <c r="A9" s="112" t="s">
        <v>255</v>
      </c>
      <c r="C9" s="112" t="s">
        <v>256</v>
      </c>
    </row>
    <row r="10" spans="1:3">
      <c r="A10" s="112" t="s">
        <v>257</v>
      </c>
      <c r="C10" s="112" t="s">
        <v>258</v>
      </c>
    </row>
    <row r="12" spans="1:16">
      <c r="A12" s="140" t="s">
        <v>309</v>
      </c>
      <c r="B12" s="116" t="s">
        <v>277</v>
      </c>
      <c r="C12" s="116" t="s">
        <v>260</v>
      </c>
      <c r="D12" s="116"/>
      <c r="E12" s="116" t="s">
        <v>339</v>
      </c>
      <c r="F12" s="116" t="s">
        <v>340</v>
      </c>
      <c r="G12" s="116" t="s">
        <v>341</v>
      </c>
      <c r="H12" s="116" t="s">
        <v>261</v>
      </c>
      <c r="I12" s="116" t="s">
        <v>342</v>
      </c>
      <c r="J12" s="116" t="s">
        <v>343</v>
      </c>
      <c r="K12" s="116"/>
      <c r="L12" s="116" t="s">
        <v>264</v>
      </c>
      <c r="M12" s="116" t="s">
        <v>315</v>
      </c>
      <c r="N12" s="116" t="s">
        <v>266</v>
      </c>
      <c r="O12" s="116" t="s">
        <v>70</v>
      </c>
      <c r="P12" s="116" t="s">
        <v>316</v>
      </c>
    </row>
    <row r="13" spans="1:16">
      <c r="A13" s="140"/>
      <c r="B13" s="116"/>
      <c r="C13" s="116" t="s">
        <v>64</v>
      </c>
      <c r="D13" s="116" t="s">
        <v>66</v>
      </c>
      <c r="E13" s="116"/>
      <c r="F13" s="116"/>
      <c r="G13" s="116"/>
      <c r="H13" s="116"/>
      <c r="I13" s="116"/>
      <c r="J13" s="116" t="s">
        <v>270</v>
      </c>
      <c r="K13" s="116" t="s">
        <v>260</v>
      </c>
      <c r="L13" s="116"/>
      <c r="M13" s="116"/>
      <c r="N13" s="116"/>
      <c r="O13" s="116"/>
      <c r="P13" s="116"/>
    </row>
    <row r="14" spans="1:16">
      <c r="A14" s="117">
        <v>1</v>
      </c>
      <c r="B14" s="117">
        <v>2</v>
      </c>
      <c r="C14" s="117">
        <v>3</v>
      </c>
      <c r="D14" s="117">
        <v>4</v>
      </c>
      <c r="E14" s="117">
        <v>5</v>
      </c>
      <c r="F14" s="117">
        <v>6</v>
      </c>
      <c r="G14" s="117">
        <v>7</v>
      </c>
      <c r="H14" s="117">
        <v>8</v>
      </c>
      <c r="I14" s="117">
        <v>9</v>
      </c>
      <c r="J14" s="117">
        <v>10</v>
      </c>
      <c r="K14" s="117">
        <v>11</v>
      </c>
      <c r="L14" s="117">
        <v>12</v>
      </c>
      <c r="M14" s="117">
        <v>13</v>
      </c>
      <c r="N14" s="117">
        <v>14</v>
      </c>
      <c r="O14" s="117">
        <v>15</v>
      </c>
      <c r="P14" s="117">
        <v>16</v>
      </c>
    </row>
    <row r="15" ht="15" customHeight="1" spans="1:16">
      <c r="A15" s="118">
        <v>1</v>
      </c>
      <c r="B15" s="118" t="s">
        <v>344</v>
      </c>
      <c r="C15" s="118"/>
      <c r="D15" s="118"/>
      <c r="E15" s="118"/>
      <c r="F15" s="118"/>
      <c r="G15" s="118"/>
      <c r="H15" s="118"/>
      <c r="I15" s="118" t="s">
        <v>177</v>
      </c>
      <c r="J15" s="144">
        <v>1997</v>
      </c>
      <c r="K15" s="118"/>
      <c r="L15" s="118"/>
      <c r="M15" s="118"/>
      <c r="N15" s="118"/>
      <c r="O15" s="145">
        <v>1000000</v>
      </c>
      <c r="P15" s="118"/>
    </row>
    <row r="16" ht="16.5" customHeight="1" spans="1:16">
      <c r="A16" s="118">
        <v>2</v>
      </c>
      <c r="B16" s="118" t="s">
        <v>185</v>
      </c>
      <c r="C16" s="118"/>
      <c r="D16" s="118"/>
      <c r="E16" s="118"/>
      <c r="F16" s="118"/>
      <c r="G16" s="118"/>
      <c r="H16" s="118"/>
      <c r="I16" s="118" t="s">
        <v>345</v>
      </c>
      <c r="J16" s="144">
        <v>2015</v>
      </c>
      <c r="K16" s="118"/>
      <c r="L16" s="118"/>
      <c r="M16" s="118"/>
      <c r="N16" s="118"/>
      <c r="O16" s="145">
        <v>80000000</v>
      </c>
      <c r="P16" s="118"/>
    </row>
    <row r="17" spans="1:16">
      <c r="A17" s="118">
        <v>3</v>
      </c>
      <c r="B17" s="118" t="s">
        <v>346</v>
      </c>
      <c r="C17" s="118"/>
      <c r="D17" s="118"/>
      <c r="E17" s="118"/>
      <c r="F17" s="118"/>
      <c r="G17" s="118"/>
      <c r="H17" s="118"/>
      <c r="I17" s="118" t="s">
        <v>345</v>
      </c>
      <c r="J17" s="144">
        <v>2015</v>
      </c>
      <c r="K17" s="118"/>
      <c r="L17" s="118"/>
      <c r="M17" s="118"/>
      <c r="N17" s="118"/>
      <c r="O17" s="145">
        <v>1000000000</v>
      </c>
      <c r="P17" s="118"/>
    </row>
    <row r="18" ht="29" spans="1:16">
      <c r="A18" s="118">
        <v>4</v>
      </c>
      <c r="B18" s="118" t="s">
        <v>207</v>
      </c>
      <c r="C18" s="118"/>
      <c r="D18" s="118"/>
      <c r="E18" s="118"/>
      <c r="F18" s="118"/>
      <c r="G18" s="118"/>
      <c r="H18" s="118"/>
      <c r="I18" s="157" t="s">
        <v>347</v>
      </c>
      <c r="J18" s="144">
        <v>2017</v>
      </c>
      <c r="K18" s="118"/>
      <c r="L18" s="118"/>
      <c r="M18" s="118"/>
      <c r="N18" s="118"/>
      <c r="O18" s="145">
        <v>25000000</v>
      </c>
      <c r="P18" s="118"/>
    </row>
    <row r="19" spans="1:16">
      <c r="A19" s="118">
        <v>5</v>
      </c>
      <c r="B19" s="118" t="s">
        <v>187</v>
      </c>
      <c r="C19" s="118"/>
      <c r="D19" s="118"/>
      <c r="E19" s="118"/>
      <c r="F19" s="118"/>
      <c r="G19" s="118"/>
      <c r="H19" s="118"/>
      <c r="I19" s="118" t="s">
        <v>348</v>
      </c>
      <c r="J19" s="144">
        <v>2017</v>
      </c>
      <c r="K19" s="118"/>
      <c r="L19" s="118"/>
      <c r="M19" s="118"/>
      <c r="N19" s="118"/>
      <c r="O19" s="145">
        <v>35000000</v>
      </c>
      <c r="P19" s="118"/>
    </row>
    <row r="20" spans="1:16">
      <c r="A20" s="118">
        <v>6</v>
      </c>
      <c r="B20" s="118" t="s">
        <v>349</v>
      </c>
      <c r="C20" s="118"/>
      <c r="D20" s="118"/>
      <c r="E20" s="118"/>
      <c r="F20" s="118"/>
      <c r="G20" s="118"/>
      <c r="H20" s="118"/>
      <c r="I20" s="118"/>
      <c r="J20" s="144">
        <v>2017</v>
      </c>
      <c r="K20" s="118"/>
      <c r="L20" s="118"/>
      <c r="M20" s="118"/>
      <c r="N20" s="118"/>
      <c r="O20" s="145">
        <v>54000000</v>
      </c>
      <c r="P20" s="118"/>
    </row>
    <row r="21" spans="1:16">
      <c r="A21" s="118">
        <v>7</v>
      </c>
      <c r="B21" s="118" t="s">
        <v>350</v>
      </c>
      <c r="C21" s="118" t="s">
        <v>190</v>
      </c>
      <c r="D21" s="118"/>
      <c r="E21" s="118"/>
      <c r="F21" s="118"/>
      <c r="G21" s="118"/>
      <c r="H21" s="118"/>
      <c r="I21" s="118"/>
      <c r="J21" s="144">
        <v>2018</v>
      </c>
      <c r="K21" s="118"/>
      <c r="L21" s="118"/>
      <c r="M21" s="118"/>
      <c r="N21" s="118"/>
      <c r="O21" s="145">
        <v>50000000</v>
      </c>
      <c r="P21" s="118"/>
    </row>
    <row r="22" spans="1:16">
      <c r="A22" s="118">
        <v>8</v>
      </c>
      <c r="B22" s="118" t="s">
        <v>187</v>
      </c>
      <c r="C22" s="118"/>
      <c r="D22" s="118"/>
      <c r="E22" s="118"/>
      <c r="F22" s="118"/>
      <c r="G22" s="118"/>
      <c r="H22" s="118"/>
      <c r="I22" s="118"/>
      <c r="J22" s="144">
        <v>2018</v>
      </c>
      <c r="K22" s="118"/>
      <c r="L22" s="118"/>
      <c r="M22" s="118"/>
      <c r="N22" s="118"/>
      <c r="O22" s="145">
        <v>90000000</v>
      </c>
      <c r="P22" s="118"/>
    </row>
    <row r="23" spans="1:16">
      <c r="A23" s="118">
        <v>9</v>
      </c>
      <c r="B23" s="118" t="s">
        <v>192</v>
      </c>
      <c r="C23" s="118"/>
      <c r="D23" s="118"/>
      <c r="E23" s="118"/>
      <c r="F23" s="118"/>
      <c r="G23" s="118"/>
      <c r="H23" s="118"/>
      <c r="I23" s="118"/>
      <c r="J23" s="144">
        <v>2018</v>
      </c>
      <c r="K23" s="118"/>
      <c r="L23" s="118"/>
      <c r="M23" s="118"/>
      <c r="N23" s="118"/>
      <c r="O23" s="145">
        <v>190095000</v>
      </c>
      <c r="P23" s="118"/>
    </row>
    <row r="24" spans="1:16">
      <c r="A24" s="118">
        <v>10</v>
      </c>
      <c r="B24" s="118" t="s">
        <v>351</v>
      </c>
      <c r="C24" s="118"/>
      <c r="D24" s="118"/>
      <c r="E24" s="118"/>
      <c r="F24" s="118"/>
      <c r="G24" s="118"/>
      <c r="H24" s="118"/>
      <c r="I24" s="118"/>
      <c r="J24" s="144">
        <v>2019</v>
      </c>
      <c r="K24" s="118"/>
      <c r="L24" s="118"/>
      <c r="M24" s="118"/>
      <c r="N24" s="118" t="s">
        <v>87</v>
      </c>
      <c r="O24" s="145">
        <v>10925000</v>
      </c>
      <c r="P24" s="118"/>
    </row>
    <row r="25" spans="1:16">
      <c r="A25" s="118">
        <v>11</v>
      </c>
      <c r="B25" s="118" t="s">
        <v>350</v>
      </c>
      <c r="C25" s="118" t="s">
        <v>190</v>
      </c>
      <c r="D25" s="118"/>
      <c r="E25" s="118"/>
      <c r="F25" s="118"/>
      <c r="G25" s="118"/>
      <c r="H25" s="118"/>
      <c r="I25" s="118"/>
      <c r="J25" s="144">
        <v>2019</v>
      </c>
      <c r="K25" s="118"/>
      <c r="L25" s="118"/>
      <c r="M25" s="118"/>
      <c r="N25" s="118" t="s">
        <v>87</v>
      </c>
      <c r="O25" s="145">
        <v>100000000</v>
      </c>
      <c r="P25" s="118"/>
    </row>
    <row r="26" spans="1:16">
      <c r="A26" s="118">
        <v>12</v>
      </c>
      <c r="B26" s="118" t="s">
        <v>352</v>
      </c>
      <c r="C26" s="118"/>
      <c r="D26" s="118"/>
      <c r="E26" s="118"/>
      <c r="F26" s="118"/>
      <c r="G26" s="118"/>
      <c r="H26" s="118"/>
      <c r="I26" s="118" t="s">
        <v>353</v>
      </c>
      <c r="J26" s="144">
        <v>2019</v>
      </c>
      <c r="K26" s="118"/>
      <c r="L26" s="118"/>
      <c r="M26" s="118"/>
      <c r="N26" s="118" t="s">
        <v>354</v>
      </c>
      <c r="O26" s="145">
        <v>350000000</v>
      </c>
      <c r="P26" s="118"/>
    </row>
    <row r="27" spans="1:16">
      <c r="A27" s="118">
        <v>13</v>
      </c>
      <c r="B27" s="118" t="s">
        <v>355</v>
      </c>
      <c r="C27" s="118"/>
      <c r="D27" s="118"/>
      <c r="E27" s="118"/>
      <c r="F27" s="118"/>
      <c r="G27" s="118"/>
      <c r="H27" s="118"/>
      <c r="I27" s="118" t="s">
        <v>353</v>
      </c>
      <c r="J27" s="144">
        <v>2019</v>
      </c>
      <c r="K27" s="118"/>
      <c r="L27" s="118"/>
      <c r="M27" s="118"/>
      <c r="N27" s="118" t="s">
        <v>356</v>
      </c>
      <c r="O27" s="145">
        <v>584280040</v>
      </c>
      <c r="P27" s="118"/>
    </row>
    <row r="28" spans="1:16">
      <c r="A28" s="118">
        <v>14</v>
      </c>
      <c r="B28" s="118" t="s">
        <v>357</v>
      </c>
      <c r="C28" s="118" t="s">
        <v>190</v>
      </c>
      <c r="D28" s="118"/>
      <c r="E28" s="118"/>
      <c r="F28" s="118"/>
      <c r="G28" s="118"/>
      <c r="H28" s="118"/>
      <c r="I28" s="118"/>
      <c r="J28" s="144">
        <v>2020</v>
      </c>
      <c r="K28" s="118"/>
      <c r="L28" s="118"/>
      <c r="M28" s="118"/>
      <c r="N28" s="118" t="s">
        <v>181</v>
      </c>
      <c r="O28" s="145">
        <v>50000000</v>
      </c>
      <c r="P28" s="118"/>
    </row>
    <row r="29" spans="1:16">
      <c r="A29" s="118">
        <v>15</v>
      </c>
      <c r="B29" s="118" t="s">
        <v>358</v>
      </c>
      <c r="C29" s="118"/>
      <c r="D29" s="118"/>
      <c r="E29" s="118"/>
      <c r="F29" s="118"/>
      <c r="G29" s="118"/>
      <c r="H29" s="118"/>
      <c r="I29" s="118" t="s">
        <v>353</v>
      </c>
      <c r="J29" s="144">
        <v>2020</v>
      </c>
      <c r="K29" s="118"/>
      <c r="L29" s="118"/>
      <c r="M29" s="118"/>
      <c r="N29" s="118"/>
      <c r="O29" s="145">
        <v>142552000</v>
      </c>
      <c r="P29" s="118"/>
    </row>
    <row r="30" spans="1:16">
      <c r="A30" s="118">
        <v>16</v>
      </c>
      <c r="B30" s="118" t="s">
        <v>359</v>
      </c>
      <c r="C30" s="118"/>
      <c r="D30" s="118"/>
      <c r="E30" s="118"/>
      <c r="F30" s="118"/>
      <c r="G30" s="118"/>
      <c r="H30" s="118"/>
      <c r="I30" s="118" t="s">
        <v>360</v>
      </c>
      <c r="J30" s="144">
        <v>2021</v>
      </c>
      <c r="K30" s="118"/>
      <c r="L30" s="118"/>
      <c r="M30" s="118"/>
      <c r="N30" s="118" t="s">
        <v>356</v>
      </c>
      <c r="O30" s="145">
        <v>591086000</v>
      </c>
      <c r="P30" s="118"/>
    </row>
    <row r="31" spans="1:16">
      <c r="A31" s="118">
        <v>17</v>
      </c>
      <c r="B31" s="118" t="s">
        <v>361</v>
      </c>
      <c r="C31" s="118"/>
      <c r="D31" s="118"/>
      <c r="E31" s="118"/>
      <c r="F31" s="118"/>
      <c r="G31" s="118"/>
      <c r="H31" s="118"/>
      <c r="I31" s="118" t="s">
        <v>362</v>
      </c>
      <c r="J31" s="144">
        <v>2021</v>
      </c>
      <c r="K31" s="118"/>
      <c r="L31" s="118"/>
      <c r="M31" s="118"/>
      <c r="N31" s="118" t="s">
        <v>181</v>
      </c>
      <c r="O31" s="145">
        <v>40000000</v>
      </c>
      <c r="P31" s="118"/>
    </row>
    <row r="32" spans="1:16">
      <c r="A32" s="118">
        <v>18</v>
      </c>
      <c r="B32" s="118" t="s">
        <v>363</v>
      </c>
      <c r="C32" s="118"/>
      <c r="D32" s="118"/>
      <c r="E32" s="118"/>
      <c r="F32" s="118"/>
      <c r="G32" s="118"/>
      <c r="H32" s="118"/>
      <c r="I32" s="118" t="s">
        <v>364</v>
      </c>
      <c r="J32" s="144">
        <v>2021</v>
      </c>
      <c r="K32" s="118"/>
      <c r="L32" s="118"/>
      <c r="M32" s="118"/>
      <c r="N32" s="118" t="s">
        <v>354</v>
      </c>
      <c r="O32" s="145">
        <v>589600244</v>
      </c>
      <c r="P32" s="118"/>
    </row>
    <row r="33" spans="1:16">
      <c r="A33" s="118">
        <v>19</v>
      </c>
      <c r="B33" s="118" t="s">
        <v>365</v>
      </c>
      <c r="C33" s="118"/>
      <c r="D33" s="118"/>
      <c r="E33" s="118"/>
      <c r="F33" s="118"/>
      <c r="G33" s="118"/>
      <c r="H33" s="118"/>
      <c r="I33" s="118"/>
      <c r="J33" s="144">
        <v>2021</v>
      </c>
      <c r="K33" s="118"/>
      <c r="L33" s="118"/>
      <c r="M33" s="118"/>
      <c r="N33" s="118"/>
      <c r="O33" s="145">
        <v>17000000</v>
      </c>
      <c r="P33" s="118"/>
    </row>
    <row r="34" spans="1:16">
      <c r="A34" s="118">
        <v>20</v>
      </c>
      <c r="B34" s="118" t="s">
        <v>366</v>
      </c>
      <c r="C34" s="118"/>
      <c r="D34" s="118"/>
      <c r="E34" s="118"/>
      <c r="F34" s="118"/>
      <c r="G34" s="118"/>
      <c r="H34" s="118"/>
      <c r="I34" s="118"/>
      <c r="J34" s="144">
        <v>2021</v>
      </c>
      <c r="K34" s="118"/>
      <c r="L34" s="118"/>
      <c r="M34" s="118"/>
      <c r="N34" s="118"/>
      <c r="O34" s="145">
        <v>17000000</v>
      </c>
      <c r="P34" s="118"/>
    </row>
    <row r="35" spans="1:16">
      <c r="A35" s="118">
        <v>21</v>
      </c>
      <c r="B35" s="118" t="s">
        <v>367</v>
      </c>
      <c r="C35" s="118"/>
      <c r="D35" s="118"/>
      <c r="E35" s="118"/>
      <c r="F35" s="118"/>
      <c r="G35" s="118"/>
      <c r="H35" s="118"/>
      <c r="I35" s="118" t="s">
        <v>368</v>
      </c>
      <c r="J35" s="144">
        <v>2021</v>
      </c>
      <c r="K35" s="118"/>
      <c r="L35" s="118"/>
      <c r="M35" s="118"/>
      <c r="N35" s="118"/>
      <c r="O35" s="145">
        <v>28000000</v>
      </c>
      <c r="P35" s="118"/>
    </row>
    <row r="36" spans="1:16">
      <c r="A36" s="118">
        <v>22</v>
      </c>
      <c r="B36" s="118" t="s">
        <v>367</v>
      </c>
      <c r="C36" s="118"/>
      <c r="D36" s="118"/>
      <c r="E36" s="118"/>
      <c r="F36" s="118"/>
      <c r="G36" s="118"/>
      <c r="H36" s="118"/>
      <c r="I36" s="118"/>
      <c r="J36" s="144">
        <v>2021</v>
      </c>
      <c r="K36" s="118"/>
      <c r="L36" s="118"/>
      <c r="M36" s="118"/>
      <c r="N36" s="118"/>
      <c r="O36" s="145">
        <v>39000000</v>
      </c>
      <c r="P36" s="118"/>
    </row>
    <row r="37" spans="1:16">
      <c r="A37" s="118">
        <v>23</v>
      </c>
      <c r="B37" s="118" t="s">
        <v>367</v>
      </c>
      <c r="C37" s="118"/>
      <c r="D37" s="118"/>
      <c r="E37" s="118"/>
      <c r="F37" s="118"/>
      <c r="G37" s="118"/>
      <c r="H37" s="118"/>
      <c r="I37" s="118"/>
      <c r="J37" s="144">
        <v>2021</v>
      </c>
      <c r="K37" s="118"/>
      <c r="L37" s="118"/>
      <c r="M37" s="118"/>
      <c r="N37" s="118"/>
      <c r="O37" s="145">
        <v>80000000</v>
      </c>
      <c r="P37" s="118"/>
    </row>
    <row r="38" spans="1:16">
      <c r="A38" s="118">
        <v>24</v>
      </c>
      <c r="B38" s="118" t="s">
        <v>369</v>
      </c>
      <c r="C38" s="118"/>
      <c r="D38" s="118"/>
      <c r="E38" s="118"/>
      <c r="F38" s="118"/>
      <c r="G38" s="118"/>
      <c r="H38" s="118"/>
      <c r="I38" s="118" t="s">
        <v>370</v>
      </c>
      <c r="J38" s="144">
        <v>2021</v>
      </c>
      <c r="K38" s="118"/>
      <c r="L38" s="118"/>
      <c r="M38" s="118"/>
      <c r="N38" s="118"/>
      <c r="O38" s="145">
        <v>31100000</v>
      </c>
      <c r="P38" s="118"/>
    </row>
    <row r="39" spans="1:16">
      <c r="A39" s="118">
        <v>25</v>
      </c>
      <c r="B39" s="118" t="s">
        <v>371</v>
      </c>
      <c r="C39" s="118"/>
      <c r="D39" s="118"/>
      <c r="E39" s="118"/>
      <c r="F39" s="118"/>
      <c r="G39" s="118"/>
      <c r="H39" s="118"/>
      <c r="I39" s="118" t="s">
        <v>372</v>
      </c>
      <c r="J39" s="144">
        <v>2022</v>
      </c>
      <c r="K39" s="118"/>
      <c r="L39" s="118"/>
      <c r="M39" s="118"/>
      <c r="N39" s="118" t="s">
        <v>373</v>
      </c>
      <c r="O39" s="145">
        <v>45000000</v>
      </c>
      <c r="P39" s="118"/>
    </row>
    <row r="40" spans="1:16">
      <c r="A40" s="118">
        <v>26</v>
      </c>
      <c r="B40" s="118" t="s">
        <v>374</v>
      </c>
      <c r="C40" s="118"/>
      <c r="D40" s="118"/>
      <c r="E40" s="118"/>
      <c r="F40" s="118"/>
      <c r="G40" s="118"/>
      <c r="H40" s="118"/>
      <c r="I40" s="118" t="s">
        <v>375</v>
      </c>
      <c r="J40" s="144">
        <v>2022</v>
      </c>
      <c r="K40" s="118"/>
      <c r="L40" s="118"/>
      <c r="M40" s="118"/>
      <c r="N40" s="118" t="s">
        <v>181</v>
      </c>
      <c r="O40" s="145">
        <v>49824000</v>
      </c>
      <c r="P40" s="118"/>
    </row>
    <row r="41" spans="1:16">
      <c r="A41" s="118">
        <v>27</v>
      </c>
      <c r="B41" s="118" t="s">
        <v>376</v>
      </c>
      <c r="C41" s="118"/>
      <c r="D41" s="118"/>
      <c r="E41" s="118"/>
      <c r="F41" s="118"/>
      <c r="G41" s="118"/>
      <c r="H41" s="118"/>
      <c r="I41" s="118" t="s">
        <v>377</v>
      </c>
      <c r="J41" s="144">
        <v>2022</v>
      </c>
      <c r="K41" s="118"/>
      <c r="L41" s="118"/>
      <c r="M41" s="118"/>
      <c r="N41" s="118" t="s">
        <v>126</v>
      </c>
      <c r="O41" s="145">
        <v>25634000</v>
      </c>
      <c r="P41" s="118"/>
    </row>
    <row r="42" spans="1:16">
      <c r="A42" s="118">
        <v>28</v>
      </c>
      <c r="B42" s="118" t="s">
        <v>378</v>
      </c>
      <c r="C42" s="118"/>
      <c r="D42" s="118"/>
      <c r="E42" s="118"/>
      <c r="F42" s="118"/>
      <c r="G42" s="118"/>
      <c r="H42" s="118"/>
      <c r="I42" s="118" t="s">
        <v>379</v>
      </c>
      <c r="J42" s="144">
        <v>2022</v>
      </c>
      <c r="K42" s="118"/>
      <c r="L42" s="118"/>
      <c r="M42" s="118"/>
      <c r="N42" s="118" t="s">
        <v>126</v>
      </c>
      <c r="O42" s="145">
        <v>29870000</v>
      </c>
      <c r="P42" s="118"/>
    </row>
    <row r="43" spans="1:16">
      <c r="A43" s="118">
        <v>29</v>
      </c>
      <c r="B43" s="118" t="s">
        <v>213</v>
      </c>
      <c r="C43" s="118"/>
      <c r="D43" s="118"/>
      <c r="E43" s="118"/>
      <c r="F43" s="118"/>
      <c r="G43" s="118"/>
      <c r="H43" s="118"/>
      <c r="I43" s="118"/>
      <c r="J43" s="144">
        <v>2023</v>
      </c>
      <c r="K43" s="118"/>
      <c r="L43" s="118"/>
      <c r="M43" s="118"/>
      <c r="N43" s="118" t="s">
        <v>181</v>
      </c>
      <c r="O43" s="145">
        <v>606000</v>
      </c>
      <c r="P43" s="118"/>
    </row>
    <row r="44" spans="1:18">
      <c r="A44" s="118">
        <v>30</v>
      </c>
      <c r="B44" s="118" t="s">
        <v>214</v>
      </c>
      <c r="C44" s="118"/>
      <c r="D44" s="118"/>
      <c r="E44" s="118"/>
      <c r="F44" s="118"/>
      <c r="G44" s="118"/>
      <c r="H44" s="118"/>
      <c r="I44" s="118" t="s">
        <v>380</v>
      </c>
      <c r="J44" s="144">
        <v>2023</v>
      </c>
      <c r="K44" s="118"/>
      <c r="L44" s="118"/>
      <c r="M44" s="118"/>
      <c r="N44" s="118" t="s">
        <v>126</v>
      </c>
      <c r="O44" s="145">
        <v>54992000</v>
      </c>
      <c r="P44" s="118"/>
      <c r="R44" s="162"/>
    </row>
    <row r="45" spans="1:16">
      <c r="A45" s="118">
        <v>31</v>
      </c>
      <c r="B45" s="118" t="s">
        <v>215</v>
      </c>
      <c r="C45" s="118"/>
      <c r="D45" s="118"/>
      <c r="E45" s="118"/>
      <c r="F45" s="118"/>
      <c r="G45" s="118"/>
      <c r="H45" s="118"/>
      <c r="I45" s="118" t="s">
        <v>379</v>
      </c>
      <c r="J45" s="144">
        <v>2023</v>
      </c>
      <c r="K45" s="118"/>
      <c r="L45" s="118"/>
      <c r="M45" s="118"/>
      <c r="N45" s="118" t="s">
        <v>126</v>
      </c>
      <c r="O45" s="145">
        <v>81446000</v>
      </c>
      <c r="P45" s="118"/>
    </row>
    <row r="46" spans="1:16">
      <c r="A46" s="118">
        <v>32</v>
      </c>
      <c r="B46" s="118" t="s">
        <v>216</v>
      </c>
      <c r="C46" s="118"/>
      <c r="D46" s="118"/>
      <c r="E46" s="118"/>
      <c r="F46" s="118"/>
      <c r="G46" s="118"/>
      <c r="H46" s="118"/>
      <c r="I46" s="118" t="s">
        <v>381</v>
      </c>
      <c r="J46" s="144">
        <v>2023</v>
      </c>
      <c r="K46" s="118"/>
      <c r="L46" s="118"/>
      <c r="M46" s="118"/>
      <c r="N46" s="118" t="s">
        <v>126</v>
      </c>
      <c r="O46" s="145">
        <v>44680840</v>
      </c>
      <c r="P46" s="118"/>
    </row>
    <row r="47" spans="1:16">
      <c r="A47" s="118">
        <v>33</v>
      </c>
      <c r="B47" s="118" t="s">
        <v>217</v>
      </c>
      <c r="C47" s="118"/>
      <c r="D47" s="118"/>
      <c r="E47" s="118"/>
      <c r="F47" s="118"/>
      <c r="G47" s="118"/>
      <c r="H47" s="118"/>
      <c r="I47" s="118"/>
      <c r="J47" s="144">
        <v>2023</v>
      </c>
      <c r="K47" s="118"/>
      <c r="L47" s="118"/>
      <c r="M47" s="118"/>
      <c r="N47" s="118" t="s">
        <v>132</v>
      </c>
      <c r="O47" s="145">
        <v>8273000</v>
      </c>
      <c r="P47" s="118"/>
    </row>
    <row r="48" spans="1:16">
      <c r="A48" s="118">
        <v>34</v>
      </c>
      <c r="B48" s="118" t="s">
        <v>218</v>
      </c>
      <c r="C48" s="118"/>
      <c r="D48" s="118"/>
      <c r="E48" s="118"/>
      <c r="F48" s="118"/>
      <c r="G48" s="118"/>
      <c r="H48" s="118"/>
      <c r="I48" s="118"/>
      <c r="J48" s="144">
        <v>2023</v>
      </c>
      <c r="K48" s="118"/>
      <c r="L48" s="118"/>
      <c r="M48" s="118"/>
      <c r="N48" s="118" t="s">
        <v>126</v>
      </c>
      <c r="O48" s="158">
        <v>472085840</v>
      </c>
      <c r="P48" s="118"/>
    </row>
    <row r="49" spans="1:16">
      <c r="A49" s="118">
        <v>35</v>
      </c>
      <c r="B49" s="118" t="s">
        <v>219</v>
      </c>
      <c r="C49" s="118"/>
      <c r="D49" s="118"/>
      <c r="E49" s="118"/>
      <c r="F49" s="118"/>
      <c r="G49" s="118"/>
      <c r="H49" s="118"/>
      <c r="I49" s="118"/>
      <c r="J49" s="144">
        <v>2023</v>
      </c>
      <c r="K49" s="118"/>
      <c r="L49" s="118"/>
      <c r="M49" s="118"/>
      <c r="N49" s="118" t="s">
        <v>126</v>
      </c>
      <c r="O49" s="158">
        <v>294824660</v>
      </c>
      <c r="P49" s="118"/>
    </row>
    <row r="50" spans="1:16">
      <c r="A50" s="118">
        <v>36</v>
      </c>
      <c r="B50" s="118" t="s">
        <v>220</v>
      </c>
      <c r="C50" s="118"/>
      <c r="D50" s="118"/>
      <c r="E50" s="118"/>
      <c r="F50" s="118"/>
      <c r="G50" s="118"/>
      <c r="H50" s="118"/>
      <c r="I50" s="118" t="s">
        <v>382</v>
      </c>
      <c r="J50" s="144">
        <v>2023</v>
      </c>
      <c r="K50" s="118"/>
      <c r="L50" s="118"/>
      <c r="M50" s="118"/>
      <c r="N50" s="118" t="s">
        <v>126</v>
      </c>
      <c r="O50" s="159">
        <v>106456000</v>
      </c>
      <c r="P50" s="118"/>
    </row>
    <row r="51" spans="1:16">
      <c r="A51" s="118">
        <v>37</v>
      </c>
      <c r="B51" s="118" t="s">
        <v>221</v>
      </c>
      <c r="C51" s="118"/>
      <c r="D51" s="118"/>
      <c r="E51" s="118"/>
      <c r="F51" s="118"/>
      <c r="G51" s="118"/>
      <c r="H51" s="118"/>
      <c r="I51" s="118" t="s">
        <v>370</v>
      </c>
      <c r="J51" s="144">
        <v>2024</v>
      </c>
      <c r="K51" s="118"/>
      <c r="L51" s="118"/>
      <c r="M51" s="118"/>
      <c r="N51" s="118" t="s">
        <v>126</v>
      </c>
      <c r="O51" s="159">
        <v>119030000</v>
      </c>
      <c r="P51" s="118"/>
    </row>
    <row r="52" spans="1:16">
      <c r="A52" s="118">
        <v>38</v>
      </c>
      <c r="B52" s="118" t="s">
        <v>222</v>
      </c>
      <c r="C52" s="118"/>
      <c r="D52" s="118"/>
      <c r="E52" s="118"/>
      <c r="F52" s="118"/>
      <c r="G52" s="118"/>
      <c r="H52" s="118"/>
      <c r="I52" s="118" t="s">
        <v>370</v>
      </c>
      <c r="J52" s="144">
        <v>2025</v>
      </c>
      <c r="K52" s="118"/>
      <c r="L52" s="118"/>
      <c r="M52" s="118"/>
      <c r="N52" s="118" t="s">
        <v>126</v>
      </c>
      <c r="O52" s="159">
        <v>52075000</v>
      </c>
      <c r="P52" s="118"/>
    </row>
    <row r="53" spans="1:16">
      <c r="A53" s="118">
        <v>39</v>
      </c>
      <c r="B53" s="118" t="s">
        <v>223</v>
      </c>
      <c r="C53" s="118"/>
      <c r="D53" s="118"/>
      <c r="E53" s="118"/>
      <c r="F53" s="118"/>
      <c r="G53" s="118"/>
      <c r="H53" s="118"/>
      <c r="I53" s="118" t="s">
        <v>383</v>
      </c>
      <c r="J53" s="144">
        <v>2023</v>
      </c>
      <c r="K53" s="118"/>
      <c r="L53" s="118"/>
      <c r="M53" s="118"/>
      <c r="N53" s="118" t="s">
        <v>181</v>
      </c>
      <c r="O53" s="159">
        <v>25000000</v>
      </c>
      <c r="P53" s="118"/>
    </row>
    <row r="54" s="151" customFormat="1" spans="1:16">
      <c r="A54" s="155">
        <v>40</v>
      </c>
      <c r="B54" s="155" t="s">
        <v>224</v>
      </c>
      <c r="C54" s="155"/>
      <c r="D54" s="155"/>
      <c r="E54" s="155"/>
      <c r="F54" s="155"/>
      <c r="G54" s="155"/>
      <c r="H54" s="155"/>
      <c r="I54" s="155"/>
      <c r="J54" s="160">
        <v>2024</v>
      </c>
      <c r="K54" s="155"/>
      <c r="L54" s="155"/>
      <c r="M54" s="155"/>
      <c r="N54" s="155" t="s">
        <v>126</v>
      </c>
      <c r="O54" s="161">
        <v>228943140</v>
      </c>
      <c r="P54" s="155"/>
    </row>
    <row r="55" s="151" customFormat="1" spans="1:16">
      <c r="A55" s="118">
        <v>41</v>
      </c>
      <c r="B55" s="155" t="s">
        <v>225</v>
      </c>
      <c r="C55" s="155"/>
      <c r="D55" s="155"/>
      <c r="E55" s="155"/>
      <c r="F55" s="155"/>
      <c r="G55" s="155"/>
      <c r="H55" s="155"/>
      <c r="I55" s="155" t="s">
        <v>370</v>
      </c>
      <c r="J55" s="160">
        <v>2024</v>
      </c>
      <c r="K55" s="155"/>
      <c r="L55" s="155"/>
      <c r="M55" s="155"/>
      <c r="N55" s="155" t="s">
        <v>126</v>
      </c>
      <c r="O55" s="161">
        <v>100000000</v>
      </c>
      <c r="P55" s="155"/>
    </row>
    <row r="56" s="151" customFormat="1" spans="1:16">
      <c r="A56" s="118">
        <v>42</v>
      </c>
      <c r="B56" s="155" t="s">
        <v>226</v>
      </c>
      <c r="C56" s="155"/>
      <c r="D56" s="155"/>
      <c r="E56" s="155"/>
      <c r="F56" s="155"/>
      <c r="G56" s="155"/>
      <c r="H56" s="155"/>
      <c r="I56" s="155" t="s">
        <v>384</v>
      </c>
      <c r="J56" s="160">
        <v>2024</v>
      </c>
      <c r="K56" s="155"/>
      <c r="L56" s="155"/>
      <c r="M56" s="155"/>
      <c r="N56" s="155" t="s">
        <v>126</v>
      </c>
      <c r="O56" s="161">
        <v>20982000</v>
      </c>
      <c r="P56" s="155"/>
    </row>
    <row r="57" s="151" customFormat="1" spans="1:16">
      <c r="A57" s="118">
        <v>43</v>
      </c>
      <c r="B57" s="155" t="s">
        <v>227</v>
      </c>
      <c r="C57" s="155"/>
      <c r="D57" s="155"/>
      <c r="E57" s="155"/>
      <c r="F57" s="155"/>
      <c r="G57" s="155"/>
      <c r="H57" s="155"/>
      <c r="I57" s="155" t="s">
        <v>377</v>
      </c>
      <c r="J57" s="160">
        <v>2024</v>
      </c>
      <c r="K57" s="155"/>
      <c r="L57" s="155"/>
      <c r="M57" s="155"/>
      <c r="N57" s="155" t="s">
        <v>126</v>
      </c>
      <c r="O57" s="161">
        <v>10850000</v>
      </c>
      <c r="P57" s="155"/>
    </row>
    <row r="58" s="151" customFormat="1" spans="1:16">
      <c r="A58" s="155">
        <v>44</v>
      </c>
      <c r="B58" s="155" t="s">
        <v>226</v>
      </c>
      <c r="C58" s="155"/>
      <c r="D58" s="155"/>
      <c r="E58" s="155"/>
      <c r="F58" s="155"/>
      <c r="G58" s="155"/>
      <c r="H58" s="155"/>
      <c r="I58" s="155" t="s">
        <v>384</v>
      </c>
      <c r="J58" s="160">
        <v>2024</v>
      </c>
      <c r="K58" s="155"/>
      <c r="L58" s="155"/>
      <c r="M58" s="155"/>
      <c r="N58" s="155" t="s">
        <v>181</v>
      </c>
      <c r="O58" s="161">
        <v>15000000</v>
      </c>
      <c r="P58" s="155"/>
    </row>
    <row r="59" s="151" customFormat="1" spans="1:16">
      <c r="A59" s="118">
        <v>45</v>
      </c>
      <c r="B59" s="155" t="s">
        <v>228</v>
      </c>
      <c r="C59" s="155"/>
      <c r="D59" s="155"/>
      <c r="E59" s="155"/>
      <c r="F59" s="155"/>
      <c r="G59" s="155"/>
      <c r="H59" s="155"/>
      <c r="I59" s="155" t="s">
        <v>385</v>
      </c>
      <c r="J59" s="160">
        <v>2024</v>
      </c>
      <c r="K59" s="155"/>
      <c r="L59" s="155"/>
      <c r="M59" s="155"/>
      <c r="N59" s="155" t="s">
        <v>126</v>
      </c>
      <c r="O59" s="161">
        <v>79157000</v>
      </c>
      <c r="P59" s="155"/>
    </row>
    <row r="60" s="151" customFormat="1" spans="1:16">
      <c r="A60" s="118">
        <v>46</v>
      </c>
      <c r="B60" s="155" t="s">
        <v>229</v>
      </c>
      <c r="C60" s="155"/>
      <c r="D60" s="155"/>
      <c r="E60" s="155"/>
      <c r="F60" s="155"/>
      <c r="G60" s="155"/>
      <c r="H60" s="155"/>
      <c r="I60" s="155" t="s">
        <v>381</v>
      </c>
      <c r="J60" s="160">
        <v>2024</v>
      </c>
      <c r="K60" s="155"/>
      <c r="L60" s="155"/>
      <c r="M60" s="155"/>
      <c r="N60" s="155" t="s">
        <v>126</v>
      </c>
      <c r="O60" s="161">
        <v>20632000</v>
      </c>
      <c r="P60" s="155"/>
    </row>
    <row r="61" s="151" customFormat="1" spans="1:16">
      <c r="A61" s="118">
        <v>47</v>
      </c>
      <c r="B61" s="155" t="s">
        <v>229</v>
      </c>
      <c r="C61" s="155"/>
      <c r="D61" s="155"/>
      <c r="E61" s="155"/>
      <c r="F61" s="155"/>
      <c r="G61" s="155"/>
      <c r="H61" s="155"/>
      <c r="I61" s="155" t="s">
        <v>386</v>
      </c>
      <c r="J61" s="160">
        <v>2024</v>
      </c>
      <c r="K61" s="155"/>
      <c r="L61" s="155"/>
      <c r="M61" s="155"/>
      <c r="N61" s="155" t="s">
        <v>126</v>
      </c>
      <c r="O61" s="161">
        <v>18916000</v>
      </c>
      <c r="P61" s="155"/>
    </row>
    <row r="62" s="152" customFormat="1" spans="1:16">
      <c r="A62" s="155">
        <v>48</v>
      </c>
      <c r="B62" s="155" t="s">
        <v>230</v>
      </c>
      <c r="C62" s="155"/>
      <c r="D62" s="155"/>
      <c r="E62" s="155"/>
      <c r="F62" s="155"/>
      <c r="G62" s="155"/>
      <c r="H62" s="155"/>
      <c r="I62" s="155" t="s">
        <v>387</v>
      </c>
      <c r="J62" s="160">
        <v>2024</v>
      </c>
      <c r="K62" s="155"/>
      <c r="L62" s="155"/>
      <c r="M62" s="155"/>
      <c r="N62" s="155" t="s">
        <v>126</v>
      </c>
      <c r="O62" s="161">
        <v>49564000</v>
      </c>
      <c r="P62" s="155"/>
    </row>
    <row r="63" s="152" customFormat="1" spans="1:16">
      <c r="A63" s="118">
        <v>49</v>
      </c>
      <c r="B63" s="155" t="s">
        <v>231</v>
      </c>
      <c r="C63" s="155"/>
      <c r="D63" s="155"/>
      <c r="E63" s="155"/>
      <c r="F63" s="155"/>
      <c r="G63" s="155"/>
      <c r="H63" s="155"/>
      <c r="I63" s="155" t="s">
        <v>381</v>
      </c>
      <c r="J63" s="160">
        <v>2024</v>
      </c>
      <c r="K63" s="155"/>
      <c r="L63" s="155"/>
      <c r="M63" s="155"/>
      <c r="N63" s="155" t="s">
        <v>126</v>
      </c>
      <c r="O63" s="161">
        <v>11567950</v>
      </c>
      <c r="P63" s="155"/>
    </row>
    <row r="64" s="152" customFormat="1" spans="1:16">
      <c r="A64" s="118">
        <v>50</v>
      </c>
      <c r="B64" s="118" t="s">
        <v>232</v>
      </c>
      <c r="C64" s="118"/>
      <c r="D64" s="118"/>
      <c r="E64" s="118"/>
      <c r="F64" s="118"/>
      <c r="G64" s="118"/>
      <c r="H64" s="118"/>
      <c r="I64" s="118" t="s">
        <v>377</v>
      </c>
      <c r="J64" s="144">
        <v>2024</v>
      </c>
      <c r="K64" s="118"/>
      <c r="L64" s="118"/>
      <c r="M64" s="118"/>
      <c r="N64" s="118" t="s">
        <v>181</v>
      </c>
      <c r="O64" s="159">
        <v>29950500</v>
      </c>
      <c r="P64" s="118"/>
    </row>
    <row r="65" s="152" customFormat="1" spans="1:16">
      <c r="A65" s="118">
        <v>51</v>
      </c>
      <c r="B65" s="118" t="s">
        <v>233</v>
      </c>
      <c r="C65" s="155"/>
      <c r="D65" s="155"/>
      <c r="E65" s="155"/>
      <c r="F65" s="155"/>
      <c r="G65" s="155"/>
      <c r="H65" s="155"/>
      <c r="I65" s="155" t="s">
        <v>388</v>
      </c>
      <c r="J65" s="160">
        <v>2025</v>
      </c>
      <c r="K65" s="155"/>
      <c r="L65" s="155"/>
      <c r="M65" s="155"/>
      <c r="N65" s="155" t="s">
        <v>126</v>
      </c>
      <c r="O65" s="159">
        <v>70710000</v>
      </c>
      <c r="P65" s="155"/>
    </row>
    <row r="66" s="152" customFormat="1" spans="1:16">
      <c r="A66" s="118">
        <v>52</v>
      </c>
      <c r="B66" s="118" t="s">
        <v>234</v>
      </c>
      <c r="C66" s="155"/>
      <c r="D66" s="155"/>
      <c r="E66" s="155"/>
      <c r="F66" s="155"/>
      <c r="G66" s="155"/>
      <c r="H66" s="155"/>
      <c r="I66" s="155" t="s">
        <v>383</v>
      </c>
      <c r="J66" s="160">
        <v>2025</v>
      </c>
      <c r="K66" s="155"/>
      <c r="L66" s="155"/>
      <c r="M66" s="155"/>
      <c r="N66" s="155" t="s">
        <v>126</v>
      </c>
      <c r="O66" s="159">
        <v>19280000</v>
      </c>
      <c r="P66" s="155"/>
    </row>
    <row r="67" s="153" customFormat="1" spans="1:16">
      <c r="A67" s="118">
        <v>53</v>
      </c>
      <c r="B67" s="118" t="s">
        <v>235</v>
      </c>
      <c r="C67" s="118"/>
      <c r="D67" s="118"/>
      <c r="E67" s="118"/>
      <c r="F67" s="118"/>
      <c r="G67" s="118"/>
      <c r="H67" s="118"/>
      <c r="I67" s="118" t="s">
        <v>379</v>
      </c>
      <c r="J67" s="160">
        <v>2025</v>
      </c>
      <c r="K67" s="118"/>
      <c r="L67" s="118"/>
      <c r="M67" s="118"/>
      <c r="N67" s="118" t="s">
        <v>126</v>
      </c>
      <c r="O67" s="159">
        <v>41985000</v>
      </c>
      <c r="P67" s="118"/>
    </row>
    <row r="68" customFormat="1" spans="1:16">
      <c r="A68" s="118">
        <v>54</v>
      </c>
      <c r="B68" s="163" t="s">
        <v>236</v>
      </c>
      <c r="C68" s="164"/>
      <c r="D68" s="165"/>
      <c r="E68" s="165"/>
      <c r="F68" s="165"/>
      <c r="G68" s="165"/>
      <c r="H68" s="165"/>
      <c r="I68" s="167" t="s">
        <v>380</v>
      </c>
      <c r="J68" s="160">
        <v>2025</v>
      </c>
      <c r="K68" s="165"/>
      <c r="L68" s="165"/>
      <c r="M68" s="165"/>
      <c r="N68" s="118" t="s">
        <v>126</v>
      </c>
      <c r="O68" s="168">
        <v>48300000</v>
      </c>
      <c r="P68" s="169"/>
    </row>
    <row r="69" customFormat="1" spans="1:16">
      <c r="A69" s="118">
        <v>55</v>
      </c>
      <c r="B69" s="163" t="s">
        <v>237</v>
      </c>
      <c r="C69" s="164"/>
      <c r="D69" s="166"/>
      <c r="E69" s="166"/>
      <c r="F69" s="166"/>
      <c r="G69" s="166"/>
      <c r="H69" s="166"/>
      <c r="I69" s="170" t="s">
        <v>389</v>
      </c>
      <c r="J69" s="160">
        <v>2025</v>
      </c>
      <c r="K69" s="166"/>
      <c r="L69" s="166"/>
      <c r="M69" s="166"/>
      <c r="N69" s="118" t="s">
        <v>126</v>
      </c>
      <c r="O69" s="168">
        <v>32725000</v>
      </c>
      <c r="P69" s="118"/>
    </row>
    <row r="70" customFormat="1" spans="1:16">
      <c r="A70" s="118">
        <v>56</v>
      </c>
      <c r="B70" s="163" t="s">
        <v>238</v>
      </c>
      <c r="C70" s="164"/>
      <c r="D70" s="166"/>
      <c r="E70" s="166"/>
      <c r="F70" s="166"/>
      <c r="G70" s="166"/>
      <c r="H70" s="166"/>
      <c r="I70" s="170" t="s">
        <v>379</v>
      </c>
      <c r="J70" s="160">
        <v>2025</v>
      </c>
      <c r="K70" s="166"/>
      <c r="L70" s="166"/>
      <c r="M70" s="166"/>
      <c r="N70" s="118" t="s">
        <v>126</v>
      </c>
      <c r="O70" s="168">
        <v>20630000</v>
      </c>
      <c r="P70" s="118"/>
    </row>
    <row r="71" customFormat="1" spans="1:16">
      <c r="A71" s="118">
        <v>57</v>
      </c>
      <c r="B71" s="163" t="s">
        <v>239</v>
      </c>
      <c r="C71" s="164"/>
      <c r="D71" s="166"/>
      <c r="E71" s="166"/>
      <c r="F71" s="166"/>
      <c r="G71" s="166"/>
      <c r="H71" s="166"/>
      <c r="I71" s="170" t="s">
        <v>379</v>
      </c>
      <c r="J71" s="160">
        <v>2025</v>
      </c>
      <c r="K71" s="166"/>
      <c r="L71" s="166"/>
      <c r="M71" s="166"/>
      <c r="N71" s="118" t="s">
        <v>126</v>
      </c>
      <c r="O71" s="168">
        <v>17675000</v>
      </c>
      <c r="P71" s="118"/>
    </row>
    <row r="72" ht="25.5" customHeight="1" spans="1:16">
      <c r="A72" s="149" t="s">
        <v>174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8"/>
      <c r="L72" s="148"/>
      <c r="M72" s="148"/>
      <c r="N72" s="148"/>
      <c r="O72" s="150">
        <f>SUM(O15:O71)</f>
        <v>6442303214</v>
      </c>
      <c r="P72" s="118"/>
    </row>
    <row r="73" spans="10:15">
      <c r="J73" s="134"/>
      <c r="O73" s="171"/>
    </row>
    <row r="75" spans="13:15">
      <c r="M75" s="141" t="s">
        <v>246</v>
      </c>
      <c r="N75" s="133"/>
      <c r="O75" s="133"/>
    </row>
    <row r="76" spans="3:4">
      <c r="C76" s="134" t="s">
        <v>247</v>
      </c>
      <c r="D76" s="134"/>
    </row>
    <row r="77" spans="3:15">
      <c r="C77" s="133" t="s">
        <v>304</v>
      </c>
      <c r="D77" s="133"/>
      <c r="M77" s="133" t="s">
        <v>249</v>
      </c>
      <c r="N77" s="133"/>
      <c r="O77" s="133"/>
    </row>
    <row r="81" spans="3:15">
      <c r="C81" s="134" t="s">
        <v>250</v>
      </c>
      <c r="D81" s="134"/>
      <c r="M81" s="134" t="s">
        <v>251</v>
      </c>
      <c r="N81" s="134"/>
      <c r="O81" s="134"/>
    </row>
    <row r="83" spans="3:15">
      <c r="C83" s="134"/>
      <c r="D83" s="134"/>
      <c r="M83" s="134"/>
      <c r="N83" s="134"/>
      <c r="O83" s="134"/>
    </row>
  </sheetData>
  <mergeCells count="17">
    <mergeCell ref="A6:P6"/>
    <mergeCell ref="A7:P7"/>
    <mergeCell ref="C12:D12"/>
    <mergeCell ref="J12:K12"/>
    <mergeCell ref="A72:I72"/>
    <mergeCell ref="A12:A13"/>
    <mergeCell ref="B12:B13"/>
    <mergeCell ref="E12:E13"/>
    <mergeCell ref="F12:F13"/>
    <mergeCell ref="G12:G13"/>
    <mergeCell ref="H12:H13"/>
    <mergeCell ref="I12:I13"/>
    <mergeCell ref="L12:L13"/>
    <mergeCell ref="M12:M13"/>
    <mergeCell ref="N12:N13"/>
    <mergeCell ref="O12:O13"/>
    <mergeCell ref="P12:P13"/>
  </mergeCells>
  <printOptions horizontalCentered="1"/>
  <pageMargins left="0.393700787401575" right="0.393700787401575" top="0.94488188976378" bottom="0.748031496062992" header="0.31496062992126" footer="0.31496062992126"/>
  <pageSetup paperSize="346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2"/>
  <sheetViews>
    <sheetView topLeftCell="A12" workbookViewId="0">
      <selection activeCell="A1" sqref="A1:P1"/>
    </sheetView>
  </sheetViews>
  <sheetFormatPr defaultColWidth="9.18181818181818" defaultRowHeight="14.5"/>
  <cols>
    <col min="1" max="1" width="5.27272727272727" style="112" customWidth="1"/>
    <col min="2" max="2" width="15.5454545454545" style="112" customWidth="1"/>
    <col min="3" max="3" width="13.8181818181818" style="112" customWidth="1"/>
    <col min="4" max="4" width="8.72727272727273" style="112" customWidth="1"/>
    <col min="5" max="5" width="9" style="112" customWidth="1"/>
    <col min="6" max="6" width="10.1818181818182" style="112" customWidth="1"/>
    <col min="7" max="8" width="9.18181818181818" style="112"/>
    <col min="9" max="9" width="8.27272727272727" style="112" customWidth="1"/>
    <col min="10" max="10" width="8.72727272727273" style="112" customWidth="1"/>
    <col min="11" max="11" width="8.54545454545454" style="112" customWidth="1"/>
    <col min="12" max="12" width="9.18181818181818" style="112"/>
    <col min="13" max="14" width="11" style="112" customWidth="1"/>
    <col min="15" max="15" width="15.2727272727273" style="112" customWidth="1"/>
    <col min="16" max="16384" width="9.18181818181818" style="112"/>
  </cols>
  <sheetData>
    <row r="1" ht="15.5" spans="1:16">
      <c r="A1" s="113" t="s">
        <v>390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3" ht="15.5" spans="1:1">
      <c r="A3" s="114"/>
    </row>
    <row r="4" spans="15:15">
      <c r="O4" s="123"/>
    </row>
    <row r="5" spans="1:16">
      <c r="A5" s="115" t="s">
        <v>391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>
      <c r="A6" s="115" t="s">
        <v>392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">
      <c r="A7" s="139"/>
    </row>
    <row r="8" spans="1:3">
      <c r="A8" s="112" t="s">
        <v>255</v>
      </c>
      <c r="C8" s="112" t="s">
        <v>256</v>
      </c>
    </row>
    <row r="9" spans="1:3">
      <c r="A9" s="112" t="s">
        <v>257</v>
      </c>
      <c r="C9" s="112" t="s">
        <v>258</v>
      </c>
    </row>
    <row r="11" spans="1:16">
      <c r="A11" s="140" t="s">
        <v>393</v>
      </c>
      <c r="B11" s="116" t="s">
        <v>277</v>
      </c>
      <c r="C11" s="116" t="s">
        <v>260</v>
      </c>
      <c r="D11" s="116"/>
      <c r="E11" s="116" t="s">
        <v>394</v>
      </c>
      <c r="F11" s="116"/>
      <c r="G11" s="116" t="s">
        <v>395</v>
      </c>
      <c r="H11" s="116"/>
      <c r="I11" s="116"/>
      <c r="J11" s="116" t="s">
        <v>396</v>
      </c>
      <c r="K11" s="116"/>
      <c r="L11" s="116" t="s">
        <v>62</v>
      </c>
      <c r="M11" s="116" t="s">
        <v>397</v>
      </c>
      <c r="N11" s="116" t="s">
        <v>398</v>
      </c>
      <c r="O11" s="116" t="s">
        <v>70</v>
      </c>
      <c r="P11" s="116" t="s">
        <v>399</v>
      </c>
    </row>
    <row r="12" ht="29" spans="1:16">
      <c r="A12" s="140"/>
      <c r="B12" s="116"/>
      <c r="C12" s="116" t="s">
        <v>64</v>
      </c>
      <c r="D12" s="116" t="s">
        <v>66</v>
      </c>
      <c r="E12" s="116" t="s">
        <v>400</v>
      </c>
      <c r="F12" s="116" t="s">
        <v>401</v>
      </c>
      <c r="G12" s="116" t="s">
        <v>402</v>
      </c>
      <c r="H12" s="116" t="s">
        <v>403</v>
      </c>
      <c r="I12" s="116" t="s">
        <v>56</v>
      </c>
      <c r="J12" s="116" t="s">
        <v>404</v>
      </c>
      <c r="K12" s="116" t="s">
        <v>405</v>
      </c>
      <c r="L12" s="116"/>
      <c r="M12" s="116"/>
      <c r="N12" s="116"/>
      <c r="O12" s="116"/>
      <c r="P12" s="116"/>
    </row>
    <row r="13" spans="1:16">
      <c r="A13" s="117">
        <v>1</v>
      </c>
      <c r="B13" s="117">
        <v>2</v>
      </c>
      <c r="C13" s="117">
        <v>3</v>
      </c>
      <c r="D13" s="117">
        <v>4</v>
      </c>
      <c r="E13" s="117">
        <v>5</v>
      </c>
      <c r="F13" s="117">
        <v>6</v>
      </c>
      <c r="G13" s="117">
        <v>7</v>
      </c>
      <c r="H13" s="117">
        <v>8</v>
      </c>
      <c r="I13" s="117">
        <v>9</v>
      </c>
      <c r="J13" s="117">
        <v>10</v>
      </c>
      <c r="K13" s="117">
        <v>11</v>
      </c>
      <c r="L13" s="117">
        <v>12</v>
      </c>
      <c r="M13" s="117">
        <v>13</v>
      </c>
      <c r="N13" s="117">
        <v>14</v>
      </c>
      <c r="O13" s="117">
        <v>15</v>
      </c>
      <c r="P13" s="117">
        <v>16</v>
      </c>
    </row>
    <row r="14" spans="1:16">
      <c r="A14" s="118">
        <v>1</v>
      </c>
      <c r="B14" s="118" t="s">
        <v>406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44">
        <v>2018</v>
      </c>
      <c r="N14" s="144" t="s">
        <v>407</v>
      </c>
      <c r="O14" s="145" t="s">
        <v>408</v>
      </c>
      <c r="P14" s="118"/>
    </row>
    <row r="15" spans="1:16">
      <c r="A15" s="118">
        <v>2</v>
      </c>
      <c r="B15" s="118" t="s">
        <v>409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v>80</v>
      </c>
      <c r="M15" s="144">
        <v>2022</v>
      </c>
      <c r="N15" s="144" t="s">
        <v>126</v>
      </c>
      <c r="O15" s="145" t="s">
        <v>410</v>
      </c>
      <c r="P15" s="118"/>
    </row>
    <row r="16" spans="1:16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44"/>
      <c r="N16" s="144"/>
      <c r="O16" s="146"/>
      <c r="P16" s="118"/>
    </row>
    <row r="17" spans="1:16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44"/>
      <c r="N17" s="144"/>
      <c r="O17" s="146"/>
      <c r="P17" s="118"/>
    </row>
    <row r="18" spans="1:16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44"/>
      <c r="N18" s="144"/>
      <c r="O18" s="146"/>
      <c r="P18" s="118"/>
    </row>
    <row r="19" spans="1:16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44"/>
      <c r="N19" s="144"/>
      <c r="O19" s="146"/>
      <c r="P19" s="118"/>
    </row>
    <row r="20" spans="1:16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44"/>
      <c r="N20" s="144"/>
      <c r="O20" s="146"/>
      <c r="P20" s="118"/>
    </row>
    <row r="21" spans="1:16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44"/>
      <c r="N21" s="144"/>
      <c r="O21" s="146"/>
      <c r="P21" s="118"/>
    </row>
    <row r="22" spans="1:16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44"/>
      <c r="N22" s="144"/>
      <c r="O22" s="146"/>
      <c r="P22" s="118"/>
    </row>
    <row r="23" spans="1:16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44"/>
      <c r="N23" s="144"/>
      <c r="O23" s="146"/>
      <c r="P23" s="118"/>
    </row>
    <row r="24" ht="24" customHeight="1" spans="1:16">
      <c r="A24" s="142" t="s">
        <v>174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7"/>
      <c r="L24" s="148"/>
      <c r="M24" s="149"/>
      <c r="N24" s="149"/>
      <c r="O24" s="150" t="s">
        <v>411</v>
      </c>
      <c r="P24" s="118"/>
    </row>
    <row r="26" spans="13:15">
      <c r="M26" s="141" t="s">
        <v>246</v>
      </c>
      <c r="N26" s="133"/>
      <c r="O26" s="133"/>
    </row>
    <row r="27" spans="3:4">
      <c r="C27" s="133" t="s">
        <v>247</v>
      </c>
      <c r="D27" s="133"/>
    </row>
    <row r="28" spans="3:15">
      <c r="C28" s="133" t="s">
        <v>304</v>
      </c>
      <c r="D28" s="133"/>
      <c r="M28" s="133" t="s">
        <v>249</v>
      </c>
      <c r="N28" s="133"/>
      <c r="O28" s="133"/>
    </row>
    <row r="32" spans="3:15">
      <c r="C32" s="134" t="s">
        <v>250</v>
      </c>
      <c r="D32" s="134"/>
      <c r="M32" s="134" t="s">
        <v>251</v>
      </c>
      <c r="N32" s="134"/>
      <c r="O32" s="134"/>
    </row>
  </sheetData>
  <mergeCells count="21">
    <mergeCell ref="A1:P1"/>
    <mergeCell ref="A5:P5"/>
    <mergeCell ref="A6:P6"/>
    <mergeCell ref="C11:D11"/>
    <mergeCell ref="E11:F11"/>
    <mergeCell ref="G11:I11"/>
    <mergeCell ref="J11:K11"/>
    <mergeCell ref="A24:K24"/>
    <mergeCell ref="M26:O26"/>
    <mergeCell ref="C27:D27"/>
    <mergeCell ref="C28:D28"/>
    <mergeCell ref="M28:O28"/>
    <mergeCell ref="C32:D32"/>
    <mergeCell ref="M32:O32"/>
    <mergeCell ref="A11:A12"/>
    <mergeCell ref="B11:B12"/>
    <mergeCell ref="L11:L12"/>
    <mergeCell ref="M11:M12"/>
    <mergeCell ref="N11:N12"/>
    <mergeCell ref="O11:O12"/>
    <mergeCell ref="P11:P12"/>
  </mergeCells>
  <printOptions horizontalCentered="1"/>
  <pageMargins left="0.393700787401575" right="0.393700787401575" top="0.94488188976378" bottom="0.748031496062992" header="0.31496062992126" footer="0.31496062992126"/>
  <pageSetup paperSize="346" scale="9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O26"/>
  <sheetViews>
    <sheetView zoomScale="85" zoomScaleNormal="85" workbookViewId="0">
      <selection activeCell="A1" sqref="A1:O1"/>
    </sheetView>
  </sheetViews>
  <sheetFormatPr defaultColWidth="9.18181818181818" defaultRowHeight="14.5"/>
  <cols>
    <col min="1" max="1" width="5.54545454545455" style="112" customWidth="1"/>
    <col min="2" max="2" width="17.2727272727273" style="112" customWidth="1"/>
    <col min="3" max="3" width="10.5454545454545" style="112" customWidth="1"/>
    <col min="4" max="4" width="11.1818181818182" style="112" customWidth="1"/>
    <col min="5" max="6" width="9.18181818181818" style="112"/>
    <col min="7" max="7" width="11.5454545454545" style="112" customWidth="1"/>
    <col min="8" max="9" width="9.18181818181818" style="112"/>
    <col min="10" max="10" width="6.81818181818182" style="112" customWidth="1"/>
    <col min="11" max="11" width="11" style="112" customWidth="1"/>
    <col min="12" max="12" width="9.72727272727273" style="112" customWidth="1"/>
    <col min="13" max="13" width="11.7272727272727" style="112" customWidth="1"/>
    <col min="14" max="14" width="12.5454545454545" style="112" customWidth="1"/>
    <col min="15" max="16384" width="9.18181818181818" style="112"/>
  </cols>
  <sheetData>
    <row r="1" ht="15.5" spans="1:15">
      <c r="A1" s="113" t="s">
        <v>412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3" ht="15.5" spans="1:1">
      <c r="A3" s="114"/>
    </row>
    <row r="5" spans="1:15">
      <c r="A5" s="115" t="s">
        <v>413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5">
      <c r="A6" s="115" t="s">
        <v>414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1">
      <c r="A7" s="139"/>
    </row>
    <row r="8" spans="1:3">
      <c r="A8" s="112" t="s">
        <v>255</v>
      </c>
      <c r="C8" s="112" t="s">
        <v>256</v>
      </c>
    </row>
    <row r="9" spans="1:3">
      <c r="A9" s="112" t="s">
        <v>257</v>
      </c>
      <c r="C9" s="112" t="s">
        <v>258</v>
      </c>
    </row>
    <row r="11" spans="1:15">
      <c r="A11" s="140" t="s">
        <v>393</v>
      </c>
      <c r="B11" s="116" t="s">
        <v>277</v>
      </c>
      <c r="C11" s="116" t="s">
        <v>415</v>
      </c>
      <c r="D11" s="116" t="s">
        <v>311</v>
      </c>
      <c r="E11" s="116"/>
      <c r="F11" s="116" t="s">
        <v>261</v>
      </c>
      <c r="G11" s="116" t="s">
        <v>416</v>
      </c>
      <c r="H11" s="116" t="s">
        <v>343</v>
      </c>
      <c r="I11" s="116"/>
      <c r="J11" s="116" t="s">
        <v>417</v>
      </c>
      <c r="K11" s="116" t="s">
        <v>264</v>
      </c>
      <c r="L11" s="116" t="s">
        <v>315</v>
      </c>
      <c r="M11" s="116" t="s">
        <v>418</v>
      </c>
      <c r="N11" s="116" t="s">
        <v>419</v>
      </c>
      <c r="O11" s="116" t="s">
        <v>399</v>
      </c>
    </row>
    <row r="12" ht="29" spans="1:15">
      <c r="A12" s="140"/>
      <c r="B12" s="116"/>
      <c r="C12" s="116"/>
      <c r="D12" s="116" t="s">
        <v>317</v>
      </c>
      <c r="E12" s="116" t="s">
        <v>318</v>
      </c>
      <c r="F12" s="116"/>
      <c r="G12" s="116"/>
      <c r="H12" s="116" t="s">
        <v>270</v>
      </c>
      <c r="I12" s="116" t="s">
        <v>260</v>
      </c>
      <c r="J12" s="116"/>
      <c r="K12" s="116"/>
      <c r="L12" s="116"/>
      <c r="M12" s="116"/>
      <c r="N12" s="116"/>
      <c r="O12" s="116"/>
    </row>
    <row r="13" spans="1:15">
      <c r="A13" s="117">
        <v>1</v>
      </c>
      <c r="B13" s="117">
        <v>2</v>
      </c>
      <c r="C13" s="117">
        <v>3</v>
      </c>
      <c r="D13" s="117">
        <v>4</v>
      </c>
      <c r="E13" s="117"/>
      <c r="F13" s="117">
        <v>6</v>
      </c>
      <c r="G13" s="117">
        <v>7</v>
      </c>
      <c r="H13" s="117">
        <v>8</v>
      </c>
      <c r="I13" s="117">
        <v>9</v>
      </c>
      <c r="J13" s="117">
        <v>10</v>
      </c>
      <c r="K13" s="117">
        <v>11</v>
      </c>
      <c r="L13" s="117">
        <v>12</v>
      </c>
      <c r="M13" s="117">
        <v>13</v>
      </c>
      <c r="N13" s="117">
        <v>14</v>
      </c>
      <c r="O13" s="117">
        <v>15</v>
      </c>
    </row>
    <row r="14" ht="14.25" customHeight="1" spans="1:1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</row>
    <row r="15" spans="1:1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1:1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spans="1:1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pans="1:1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20" spans="12:14">
      <c r="L20" s="141" t="s">
        <v>246</v>
      </c>
      <c r="M20" s="133"/>
      <c r="N20" s="133"/>
    </row>
    <row r="21" spans="3:4">
      <c r="C21" s="133" t="s">
        <v>420</v>
      </c>
      <c r="D21" s="133"/>
    </row>
    <row r="22" spans="3:14">
      <c r="C22" s="133" t="s">
        <v>304</v>
      </c>
      <c r="D22" s="133"/>
      <c r="L22" s="133" t="s">
        <v>249</v>
      </c>
      <c r="M22" s="133"/>
      <c r="N22" s="133"/>
    </row>
    <row r="26" spans="3:14">
      <c r="C26" s="134" t="s">
        <v>250</v>
      </c>
      <c r="D26" s="134"/>
      <c r="L26" s="134" t="s">
        <v>251</v>
      </c>
      <c r="M26" s="134"/>
      <c r="N26" s="134"/>
    </row>
  </sheetData>
  <mergeCells count="22">
    <mergeCell ref="A1:O1"/>
    <mergeCell ref="A5:O5"/>
    <mergeCell ref="A6:O6"/>
    <mergeCell ref="D11:E11"/>
    <mergeCell ref="H11:I11"/>
    <mergeCell ref="L20:N20"/>
    <mergeCell ref="C21:D21"/>
    <mergeCell ref="C22:D22"/>
    <mergeCell ref="L22:N22"/>
    <mergeCell ref="C26:D26"/>
    <mergeCell ref="L26:N26"/>
    <mergeCell ref="A11:A12"/>
    <mergeCell ref="B11:B12"/>
    <mergeCell ref="C11:C12"/>
    <mergeCell ref="F11:F12"/>
    <mergeCell ref="G11:G12"/>
    <mergeCell ref="J11:J12"/>
    <mergeCell ref="K11:K12"/>
    <mergeCell ref="L11:L12"/>
    <mergeCell ref="M11:M12"/>
    <mergeCell ref="N11:N12"/>
    <mergeCell ref="O11:O12"/>
  </mergeCells>
  <printOptions horizontalCentered="1"/>
  <pageMargins left="0.393700787401575" right="0.393700787401575" top="0.94488188976378" bottom="0.748031496062992" header="0.31496062992126" footer="0.31496062992126"/>
  <pageSetup paperSize="3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Form 1</vt:lpstr>
      <vt:lpstr>Form 2</vt:lpstr>
      <vt:lpstr> Buku AMD</vt:lpstr>
      <vt:lpstr>KIA A</vt:lpstr>
      <vt:lpstr>KIA B</vt:lpstr>
      <vt:lpstr>KIA C</vt:lpstr>
      <vt:lpstr>KIA D</vt:lpstr>
      <vt:lpstr>KIA E</vt:lpstr>
      <vt:lpstr>KIA F</vt:lpstr>
      <vt:lpstr>KIA G</vt:lpstr>
      <vt:lpstr>Konsolidasi Aset Milik Kal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MTW_2022</dc:creator>
  <cp:lastModifiedBy>nanik rahayu</cp:lastModifiedBy>
  <dcterms:created xsi:type="dcterms:W3CDTF">2022-03-31T03:50:00Z</dcterms:created>
  <cp:lastPrinted>2024-04-02T06:09:00Z</cp:lastPrinted>
  <dcterms:modified xsi:type="dcterms:W3CDTF">2026-01-26T04:34:52Z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12AD9A6DFFF340DBA6B0E81F00E6E7D2_13</vt:lpwstr>
  </property>
  <property fmtid="{D5CDD505-2E9C-101B-9397-08002B2CF9AE}" pid="3" name="KSOProductBuildVer">
    <vt:lpwstr>1033-12.2.0.23196</vt:lpwstr>
  </property>
</Properties>
</file>